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am/Desktop/Skaidrės/ISK/IV Jautrios temos /25/"/>
    </mc:Choice>
  </mc:AlternateContent>
  <xr:revisionPtr revIDLastSave="0" documentId="8_{B9BD1DF3-253B-FE40-9191-A0E7851421C5}" xr6:coauthVersionLast="45" xr6:coauthVersionMax="45" xr10:uidLastSave="{00000000-0000-0000-0000-000000000000}"/>
  <bookViews>
    <workbookView xWindow="0" yWindow="600" windowWidth="25600" windowHeight="14420" xr2:uid="{00000000-000D-0000-FFFF-FFFF00000000}"/>
  </bookViews>
  <sheets>
    <sheet name="Bendras" sheetId="2" r:id="rId1"/>
    <sheet name="A paj." sheetId="12" r:id="rId2"/>
    <sheet name="A išl." sheetId="14" r:id="rId3"/>
    <sheet name="D paj." sheetId="13" r:id="rId4"/>
    <sheet name="D išl." sheetId="15" r:id="rId5"/>
    <sheet name="Fin. laisv." sheetId="16" r:id="rId6"/>
    <sheet name="Ilg. taup." sheetId="17" r:id="rId7"/>
    <sheet name="Mok." sheetId="18" r:id="rId8"/>
    <sheet name="Būt." sheetId="19" r:id="rId9"/>
    <sheet name="Sveik." sheetId="25" r:id="rId10"/>
    <sheet name="Pram." sheetId="20" r:id="rId11"/>
    <sheet name="Davim." sheetId="21" r:id="rId12"/>
    <sheet name="D. asm." sheetId="23" r:id="rId13"/>
    <sheet name="A. asm." sheetId="22" r:id="rId1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36" i="2" s="1"/>
  <c r="E20" i="2"/>
  <c r="AN55" i="2"/>
  <c r="AN56" i="2" s="1"/>
  <c r="AO55" i="2"/>
  <c r="AO56" i="2" s="1"/>
  <c r="AP55" i="2"/>
  <c r="AP56" i="2" s="1"/>
  <c r="AQ55" i="2"/>
  <c r="AQ56" i="2" s="1"/>
  <c r="AR55" i="2"/>
  <c r="AR56" i="2" s="1"/>
  <c r="AS55" i="2"/>
  <c r="AS56" i="2" s="1"/>
  <c r="AT55" i="2"/>
  <c r="AT56" i="2" s="1"/>
  <c r="AU55" i="2"/>
  <c r="AU56" i="2" s="1"/>
  <c r="AV55" i="2"/>
  <c r="AV56" i="2" s="1"/>
  <c r="AW55" i="2"/>
  <c r="AW56" i="2" s="1"/>
  <c r="AX55" i="2"/>
  <c r="AX56" i="2" s="1"/>
  <c r="AY55" i="2"/>
  <c r="AY56" i="2" s="1"/>
  <c r="AZ55" i="2"/>
  <c r="AZ56" i="2" s="1"/>
  <c r="BA55" i="2"/>
  <c r="BA56" i="2" s="1"/>
  <c r="BB55" i="2"/>
  <c r="BB56" i="2" s="1"/>
  <c r="BC55" i="2"/>
  <c r="BC56" i="2" s="1"/>
  <c r="BD55" i="2"/>
  <c r="BD56" i="2" s="1"/>
  <c r="BE55" i="2"/>
  <c r="BE56" i="2" s="1"/>
  <c r="AM55" i="2"/>
  <c r="AM56" i="2" s="1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AJ6" i="14"/>
  <c r="AK6" i="14"/>
  <c r="E4" i="13"/>
  <c r="F7" i="2" s="1"/>
  <c r="F9" i="2" s="1"/>
  <c r="F4" i="13"/>
  <c r="G7" i="2" s="1"/>
  <c r="G9" i="2" s="1"/>
  <c r="G4" i="13"/>
  <c r="H7" i="2" s="1"/>
  <c r="H4" i="13"/>
  <c r="I7" i="2" s="1"/>
  <c r="I4" i="13"/>
  <c r="J7" i="2" s="1"/>
  <c r="J4" i="13"/>
  <c r="K7" i="2" s="1"/>
  <c r="K4" i="13"/>
  <c r="L7" i="2" s="1"/>
  <c r="L4" i="13"/>
  <c r="M7" i="2" s="1"/>
  <c r="M4" i="13"/>
  <c r="N7" i="2" s="1"/>
  <c r="N9" i="2" s="1"/>
  <c r="N4" i="13"/>
  <c r="O7" i="2" s="1"/>
  <c r="O9" i="2" s="1"/>
  <c r="O4" i="13"/>
  <c r="P7" i="2" s="1"/>
  <c r="P4" i="13"/>
  <c r="Q7" i="2" s="1"/>
  <c r="Q4" i="13"/>
  <c r="R7" i="2" s="1"/>
  <c r="R4" i="13"/>
  <c r="S7" i="2" s="1"/>
  <c r="S4" i="13"/>
  <c r="T7" i="2" s="1"/>
  <c r="T4" i="13"/>
  <c r="U7" i="2" s="1"/>
  <c r="U4" i="13"/>
  <c r="V7" i="2" s="1"/>
  <c r="V9" i="2" s="1"/>
  <c r="V4" i="13"/>
  <c r="W7" i="2" s="1"/>
  <c r="W9" i="2" s="1"/>
  <c r="W4" i="13"/>
  <c r="X7" i="2" s="1"/>
  <c r="X4" i="13"/>
  <c r="Y7" i="2" s="1"/>
  <c r="Y4" i="13"/>
  <c r="Z7" i="2" s="1"/>
  <c r="Z4" i="13"/>
  <c r="AA7" i="2" s="1"/>
  <c r="AA4" i="13"/>
  <c r="AB7" i="2" s="1"/>
  <c r="AB4" i="13"/>
  <c r="AC7" i="2" s="1"/>
  <c r="AC4" i="13"/>
  <c r="AD7" i="2" s="1"/>
  <c r="AD9" i="2" s="1"/>
  <c r="AD4" i="13"/>
  <c r="AE7" i="2" s="1"/>
  <c r="AE9" i="2" s="1"/>
  <c r="AE4" i="13"/>
  <c r="AF7" i="2" s="1"/>
  <c r="AF4" i="13"/>
  <c r="AG7" i="2" s="1"/>
  <c r="AG4" i="13"/>
  <c r="AH7" i="2" s="1"/>
  <c r="AH4" i="13"/>
  <c r="AI7" i="2" s="1"/>
  <c r="AI4" i="13"/>
  <c r="AJ7" i="2" s="1"/>
  <c r="AJ4" i="13"/>
  <c r="AK7" i="2" s="1"/>
  <c r="AK4" i="13"/>
  <c r="AL7" i="2" s="1"/>
  <c r="AL9" i="2" s="1"/>
  <c r="AL4" i="13"/>
  <c r="AM7" i="2" s="1"/>
  <c r="AM9" i="2" s="1"/>
  <c r="AM4" i="13"/>
  <c r="AN7" i="2" s="1"/>
  <c r="AN4" i="13"/>
  <c r="AO7" i="2" s="1"/>
  <c r="AO4" i="13"/>
  <c r="AP7" i="2" s="1"/>
  <c r="AP4" i="13"/>
  <c r="AQ7" i="2" s="1"/>
  <c r="AQ4" i="13"/>
  <c r="AR7" i="2" s="1"/>
  <c r="AR4" i="13"/>
  <c r="AS7" i="2" s="1"/>
  <c r="AS4" i="13"/>
  <c r="AT7" i="2" s="1"/>
  <c r="AT9" i="2" s="1"/>
  <c r="AT4" i="13"/>
  <c r="AU7" i="2" s="1"/>
  <c r="AU4" i="13"/>
  <c r="AV7" i="2" s="1"/>
  <c r="AV4" i="13"/>
  <c r="AW7" i="2" s="1"/>
  <c r="AW4" i="13"/>
  <c r="AX7" i="2" s="1"/>
  <c r="AX4" i="13"/>
  <c r="AY7" i="2" s="1"/>
  <c r="AY4" i="13"/>
  <c r="AZ7" i="2" s="1"/>
  <c r="AZ4" i="13"/>
  <c r="BA7" i="2" s="1"/>
  <c r="BA4" i="13"/>
  <c r="BB7" i="2" s="1"/>
  <c r="BB9" i="2" s="1"/>
  <c r="BB4" i="13"/>
  <c r="BC7" i="2" s="1"/>
  <c r="BC4" i="13"/>
  <c r="BD7" i="2" s="1"/>
  <c r="BD4" i="13"/>
  <c r="BE7" i="2" s="1"/>
  <c r="E4" i="15"/>
  <c r="F8" i="2" s="1"/>
  <c r="F4" i="15"/>
  <c r="G8" i="2" s="1"/>
  <c r="G4" i="15"/>
  <c r="H8" i="2" s="1"/>
  <c r="H4" i="15"/>
  <c r="I8" i="2" s="1"/>
  <c r="I4" i="15"/>
  <c r="J8" i="2" s="1"/>
  <c r="J4" i="15"/>
  <c r="K8" i="2" s="1"/>
  <c r="K9" i="2" s="1"/>
  <c r="K4" i="15"/>
  <c r="L8" i="2" s="1"/>
  <c r="L4" i="15"/>
  <c r="M8" i="2" s="1"/>
  <c r="M4" i="15"/>
  <c r="N8" i="2" s="1"/>
  <c r="N4" i="15"/>
  <c r="O8" i="2" s="1"/>
  <c r="O4" i="15"/>
  <c r="P8" i="2" s="1"/>
  <c r="P4" i="15"/>
  <c r="Q8" i="2" s="1"/>
  <c r="Q4" i="15"/>
  <c r="R8" i="2" s="1"/>
  <c r="R4" i="15"/>
  <c r="S8" i="2" s="1"/>
  <c r="S9" i="2" s="1"/>
  <c r="S4" i="15"/>
  <c r="T8" i="2" s="1"/>
  <c r="T4" i="15"/>
  <c r="U8" i="2" s="1"/>
  <c r="U4" i="15"/>
  <c r="V8" i="2" s="1"/>
  <c r="V4" i="15"/>
  <c r="W8" i="2" s="1"/>
  <c r="W4" i="15"/>
  <c r="X8" i="2" s="1"/>
  <c r="X4" i="15"/>
  <c r="Y8" i="2" s="1"/>
  <c r="Y4" i="15"/>
  <c r="Z8" i="2" s="1"/>
  <c r="Z4" i="15"/>
  <c r="AA8" i="2" s="1"/>
  <c r="AA4" i="15"/>
  <c r="AB8" i="2" s="1"/>
  <c r="AB4" i="15"/>
  <c r="AC8" i="2" s="1"/>
  <c r="AC4" i="15"/>
  <c r="AD8" i="2" s="1"/>
  <c r="AD4" i="15"/>
  <c r="AE8" i="2" s="1"/>
  <c r="AE4" i="15"/>
  <c r="AF8" i="2" s="1"/>
  <c r="AF4" i="15"/>
  <c r="AG8" i="2" s="1"/>
  <c r="AG4" i="15"/>
  <c r="AH8" i="2" s="1"/>
  <c r="AH4" i="15"/>
  <c r="AI8" i="2" s="1"/>
  <c r="AI9" i="2" s="1"/>
  <c r="AI4" i="15"/>
  <c r="AJ8" i="2" s="1"/>
  <c r="AJ4" i="15"/>
  <c r="AK8" i="2" s="1"/>
  <c r="AK4" i="15"/>
  <c r="AL8" i="2" s="1"/>
  <c r="AL4" i="15"/>
  <c r="AM8" i="2" s="1"/>
  <c r="AM4" i="15"/>
  <c r="AN8" i="2" s="1"/>
  <c r="AN4" i="15"/>
  <c r="AO8" i="2" s="1"/>
  <c r="AO4" i="15"/>
  <c r="AP8" i="2" s="1"/>
  <c r="AP4" i="15"/>
  <c r="AQ8" i="2" s="1"/>
  <c r="AQ4" i="15"/>
  <c r="AR8" i="2" s="1"/>
  <c r="AR4" i="15"/>
  <c r="AS8" i="2" s="1"/>
  <c r="AS4" i="15"/>
  <c r="AT8" i="2" s="1"/>
  <c r="AT4" i="15"/>
  <c r="AU8" i="2" s="1"/>
  <c r="AU4" i="15"/>
  <c r="AV8" i="2" s="1"/>
  <c r="AV4" i="15"/>
  <c r="AW8" i="2" s="1"/>
  <c r="AW4" i="15"/>
  <c r="AX8" i="2" s="1"/>
  <c r="AX4" i="15"/>
  <c r="AY8" i="2" s="1"/>
  <c r="AY4" i="15"/>
  <c r="AZ8" i="2" s="1"/>
  <c r="AZ4" i="15"/>
  <c r="BA8" i="2" s="1"/>
  <c r="BA4" i="15"/>
  <c r="BB8" i="2" s="1"/>
  <c r="BB4" i="15"/>
  <c r="BC8" i="2" s="1"/>
  <c r="BC4" i="15"/>
  <c r="BD8" i="2" s="1"/>
  <c r="BD4" i="15"/>
  <c r="BE8" i="2" s="1"/>
  <c r="E4" i="12"/>
  <c r="F4" i="2" s="1"/>
  <c r="F6" i="2" s="1"/>
  <c r="F4" i="12"/>
  <c r="G4" i="2" s="1"/>
  <c r="G6" i="2" s="1"/>
  <c r="G4" i="12"/>
  <c r="H4" i="2" s="1"/>
  <c r="H4" i="12"/>
  <c r="I4" i="2" s="1"/>
  <c r="I4" i="12"/>
  <c r="J4" i="2" s="1"/>
  <c r="J4" i="12"/>
  <c r="K4" i="2" s="1"/>
  <c r="K4" i="12"/>
  <c r="L4" i="2" s="1"/>
  <c r="L4" i="12"/>
  <c r="M4" i="2" s="1"/>
  <c r="M4" i="12"/>
  <c r="N4" i="2" s="1"/>
  <c r="N6" i="2" s="1"/>
  <c r="N4" i="12"/>
  <c r="O4" i="2" s="1"/>
  <c r="O6" i="2" s="1"/>
  <c r="O4" i="12"/>
  <c r="P4" i="2" s="1"/>
  <c r="P4" i="12"/>
  <c r="Q4" i="2" s="1"/>
  <c r="Q4" i="12"/>
  <c r="R4" i="2" s="1"/>
  <c r="R4" i="12"/>
  <c r="S4" i="2" s="1"/>
  <c r="S4" i="12"/>
  <c r="T4" i="2" s="1"/>
  <c r="T4" i="12"/>
  <c r="U4" i="2" s="1"/>
  <c r="U4" i="12"/>
  <c r="V4" i="2" s="1"/>
  <c r="V6" i="2" s="1"/>
  <c r="V4" i="12"/>
  <c r="W4" i="2" s="1"/>
  <c r="W6" i="2" s="1"/>
  <c r="W4" i="12"/>
  <c r="X4" i="2" s="1"/>
  <c r="X4" i="12"/>
  <c r="Y4" i="2" s="1"/>
  <c r="Y4" i="12"/>
  <c r="Z4" i="2" s="1"/>
  <c r="Z4" i="12"/>
  <c r="AA4" i="2" s="1"/>
  <c r="AA4" i="12"/>
  <c r="AB4" i="2" s="1"/>
  <c r="AB4" i="12"/>
  <c r="AC4" i="2" s="1"/>
  <c r="AC4" i="12"/>
  <c r="AD4" i="2" s="1"/>
  <c r="AD6" i="2" s="1"/>
  <c r="AD4" i="12"/>
  <c r="AE4" i="2" s="1"/>
  <c r="AE6" i="2" s="1"/>
  <c r="AE4" i="12"/>
  <c r="AF4" i="2" s="1"/>
  <c r="AF4" i="12"/>
  <c r="AG4" i="2" s="1"/>
  <c r="AG4" i="12"/>
  <c r="AH4" i="2" s="1"/>
  <c r="AH4" i="12"/>
  <c r="AI4" i="2" s="1"/>
  <c r="AI4" i="12"/>
  <c r="AJ4" i="2" s="1"/>
  <c r="AJ4" i="12"/>
  <c r="AK4" i="2" s="1"/>
  <c r="AK4" i="12"/>
  <c r="AL4" i="2" s="1"/>
  <c r="AL6" i="2" s="1"/>
  <c r="AL4" i="12"/>
  <c r="AM4" i="2" s="1"/>
  <c r="AM4" i="12"/>
  <c r="AN4" i="2" s="1"/>
  <c r="AN4" i="12"/>
  <c r="AO4" i="2" s="1"/>
  <c r="AO4" i="12"/>
  <c r="AP4" i="2" s="1"/>
  <c r="AP4" i="12"/>
  <c r="AQ4" i="2" s="1"/>
  <c r="AQ4" i="12"/>
  <c r="AR4" i="2" s="1"/>
  <c r="AR4" i="12"/>
  <c r="AS4" i="2" s="1"/>
  <c r="AS4" i="12"/>
  <c r="AT4" i="2" s="1"/>
  <c r="AT6" i="2" s="1"/>
  <c r="AT4" i="12"/>
  <c r="AU4" i="2" s="1"/>
  <c r="AU4" i="12"/>
  <c r="AV4" i="2" s="1"/>
  <c r="AV4" i="12"/>
  <c r="AW4" i="2" s="1"/>
  <c r="AW4" i="12"/>
  <c r="AX4" i="2" s="1"/>
  <c r="AX4" i="12"/>
  <c r="AY4" i="2" s="1"/>
  <c r="AY4" i="12"/>
  <c r="AZ4" i="2" s="1"/>
  <c r="AZ4" i="12"/>
  <c r="BA4" i="2" s="1"/>
  <c r="BA4" i="12"/>
  <c r="BB4" i="2" s="1"/>
  <c r="BB4" i="12"/>
  <c r="BC4" i="2" s="1"/>
  <c r="BC4" i="12"/>
  <c r="BD4" i="2" s="1"/>
  <c r="BD4" i="12"/>
  <c r="BE4" i="2" s="1"/>
  <c r="E5" i="14"/>
  <c r="F5" i="2" s="1"/>
  <c r="F5" i="14"/>
  <c r="G5" i="2" s="1"/>
  <c r="G5" i="14"/>
  <c r="H5" i="2" s="1"/>
  <c r="H5" i="14"/>
  <c r="I5" i="2" s="1"/>
  <c r="I6" i="2" s="1"/>
  <c r="I5" i="14"/>
  <c r="J5" i="2" s="1"/>
  <c r="J5" i="14"/>
  <c r="K5" i="2" s="1"/>
  <c r="K6" i="2" s="1"/>
  <c r="K5" i="14"/>
  <c r="L5" i="2" s="1"/>
  <c r="L5" i="14"/>
  <c r="M5" i="2" s="1"/>
  <c r="M5" i="14"/>
  <c r="N5" i="2" s="1"/>
  <c r="N5" i="14"/>
  <c r="O5" i="2" s="1"/>
  <c r="O5" i="14"/>
  <c r="P5" i="2" s="1"/>
  <c r="P5" i="14"/>
  <c r="Q5" i="2" s="1"/>
  <c r="Q5" i="14"/>
  <c r="R5" i="2" s="1"/>
  <c r="R5" i="14"/>
  <c r="S5" i="2" s="1"/>
  <c r="S6" i="2" s="1"/>
  <c r="S5" i="14"/>
  <c r="T5" i="2" s="1"/>
  <c r="T5" i="14"/>
  <c r="U5" i="2" s="1"/>
  <c r="U5" i="14"/>
  <c r="V5" i="2" s="1"/>
  <c r="V5" i="14"/>
  <c r="W5" i="2" s="1"/>
  <c r="W5" i="14"/>
  <c r="X5" i="2" s="1"/>
  <c r="X6" i="2" s="1"/>
  <c r="X5" i="14"/>
  <c r="Y5" i="2" s="1"/>
  <c r="Y5" i="14"/>
  <c r="Z5" i="2" s="1"/>
  <c r="Z5" i="14"/>
  <c r="AA5" i="2" s="1"/>
  <c r="AA6" i="2" s="1"/>
  <c r="AA5" i="14"/>
  <c r="AB5" i="2" s="1"/>
  <c r="AB5" i="14"/>
  <c r="AC5" i="2" s="1"/>
  <c r="AC5" i="14"/>
  <c r="AD5" i="2" s="1"/>
  <c r="AD5" i="14"/>
  <c r="AE5" i="2" s="1"/>
  <c r="AE5" i="14"/>
  <c r="AF5" i="2" s="1"/>
  <c r="AF6" i="2" s="1"/>
  <c r="AF5" i="14"/>
  <c r="AG5" i="2" s="1"/>
  <c r="AG6" i="2" s="1"/>
  <c r="AG5" i="14"/>
  <c r="AH5" i="2" s="1"/>
  <c r="AH5" i="14"/>
  <c r="AI5" i="2" s="1"/>
  <c r="AI6" i="2" s="1"/>
  <c r="AI5" i="14"/>
  <c r="AJ5" i="2" s="1"/>
  <c r="AJ5" i="14"/>
  <c r="AK5" i="2" s="1"/>
  <c r="AK5" i="14"/>
  <c r="AL5" i="2" s="1"/>
  <c r="AL6" i="14"/>
  <c r="AL5" i="14" s="1"/>
  <c r="AM5" i="2"/>
  <c r="AM6" i="14"/>
  <c r="AM5" i="14"/>
  <c r="AN5" i="2" s="1"/>
  <c r="AN6" i="2" s="1"/>
  <c r="AN6" i="14"/>
  <c r="AN5" i="14" s="1"/>
  <c r="AO5" i="2" s="1"/>
  <c r="AO6" i="2" s="1"/>
  <c r="AO6" i="14"/>
  <c r="AO5" i="14"/>
  <c r="AP5" i="2" s="1"/>
  <c r="AP6" i="14"/>
  <c r="AP5" i="14" s="1"/>
  <c r="AQ5" i="2"/>
  <c r="AQ6" i="2" s="1"/>
  <c r="AQ6" i="14"/>
  <c r="AQ5" i="14"/>
  <c r="AR5" i="2" s="1"/>
  <c r="AR6" i="14"/>
  <c r="AR5" i="14" s="1"/>
  <c r="AS5" i="2" s="1"/>
  <c r="AS6" i="2" s="1"/>
  <c r="AS6" i="14"/>
  <c r="AS5" i="14"/>
  <c r="AT5" i="2" s="1"/>
  <c r="AT6" i="14"/>
  <c r="AT5" i="14" s="1"/>
  <c r="AU5" i="2"/>
  <c r="AU6" i="14"/>
  <c r="AU5" i="14"/>
  <c r="AV5" i="2" s="1"/>
  <c r="AV6" i="14"/>
  <c r="AV5" i="14" s="1"/>
  <c r="AW5" i="2" s="1"/>
  <c r="AW6" i="2" s="1"/>
  <c r="AW6" i="14"/>
  <c r="AW5" i="14"/>
  <c r="AX5" i="2" s="1"/>
  <c r="AX6" i="14"/>
  <c r="AX5" i="14" s="1"/>
  <c r="AY5" i="2"/>
  <c r="AY6" i="14"/>
  <c r="AY5" i="14"/>
  <c r="AZ5" i="2" s="1"/>
  <c r="AZ6" i="14"/>
  <c r="AZ5" i="14" s="1"/>
  <c r="BA5" i="2" s="1"/>
  <c r="BA6" i="2" s="1"/>
  <c r="BA6" i="14"/>
  <c r="BA5" i="14"/>
  <c r="BB5" i="2" s="1"/>
  <c r="BB6" i="14"/>
  <c r="BB5" i="14" s="1"/>
  <c r="BC5" i="2"/>
  <c r="BC6" i="14"/>
  <c r="BC5" i="14"/>
  <c r="BD5" i="2" s="1"/>
  <c r="BD6" i="14"/>
  <c r="BD5" i="14" s="1"/>
  <c r="BE5" i="2"/>
  <c r="BE6" i="2" s="1"/>
  <c r="D4" i="15"/>
  <c r="E8" i="2"/>
  <c r="D4" i="13"/>
  <c r="E7" i="2"/>
  <c r="D4" i="12"/>
  <c r="E4" i="2" s="1"/>
  <c r="AP6" i="2"/>
  <c r="AR9" i="2"/>
  <c r="AV9" i="2"/>
  <c r="AV6" i="2"/>
  <c r="AZ9" i="2"/>
  <c r="AZ6" i="2"/>
  <c r="AZ10" i="2" s="1"/>
  <c r="AZ12" i="2" s="1"/>
  <c r="BD9" i="2"/>
  <c r="BD6" i="2"/>
  <c r="AC9" i="2"/>
  <c r="AC6" i="2"/>
  <c r="AC10" i="2" s="1"/>
  <c r="AC12" i="2" s="1"/>
  <c r="AF9" i="2"/>
  <c r="AF10" i="2" s="1"/>
  <c r="AG9" i="2"/>
  <c r="AJ9" i="2"/>
  <c r="AK9" i="2"/>
  <c r="AK6" i="2"/>
  <c r="AK10" i="2" s="1"/>
  <c r="AK12" i="2" s="1"/>
  <c r="AB4" i="16"/>
  <c r="AC21" i="2"/>
  <c r="D4" i="16"/>
  <c r="E21" i="2"/>
  <c r="E4" i="16"/>
  <c r="F21" i="2"/>
  <c r="F4" i="16"/>
  <c r="G21" i="2"/>
  <c r="H9" i="2"/>
  <c r="H6" i="2"/>
  <c r="H10" i="2" s="1"/>
  <c r="G4" i="16"/>
  <c r="H21" i="2" s="1"/>
  <c r="I9" i="2"/>
  <c r="H4" i="16"/>
  <c r="I21" i="2"/>
  <c r="I4" i="16"/>
  <c r="J21" i="2"/>
  <c r="J4" i="16"/>
  <c r="K21" i="2"/>
  <c r="L9" i="2"/>
  <c r="L6" i="2"/>
  <c r="K4" i="16"/>
  <c r="L21" i="2" s="1"/>
  <c r="M9" i="2"/>
  <c r="M6" i="2"/>
  <c r="L4" i="16"/>
  <c r="M21" i="2"/>
  <c r="M4" i="16"/>
  <c r="N21" i="2"/>
  <c r="N4" i="16"/>
  <c r="O21" i="2" s="1"/>
  <c r="P9" i="2"/>
  <c r="P6" i="2"/>
  <c r="O4" i="16"/>
  <c r="P21" i="2" s="1"/>
  <c r="Q9" i="2"/>
  <c r="Q6" i="2"/>
  <c r="Q10" i="2" s="1"/>
  <c r="P4" i="16"/>
  <c r="Q21" i="2"/>
  <c r="Q4" i="16"/>
  <c r="R21" i="2" s="1"/>
  <c r="R4" i="16"/>
  <c r="S21" i="2"/>
  <c r="T9" i="2"/>
  <c r="T6" i="2"/>
  <c r="T10" i="2" s="1"/>
  <c r="S4" i="16"/>
  <c r="T21" i="2" s="1"/>
  <c r="U9" i="2"/>
  <c r="U6" i="2"/>
  <c r="T4" i="16"/>
  <c r="U21" i="2" s="1"/>
  <c r="U4" i="16"/>
  <c r="V21" i="2"/>
  <c r="V4" i="16"/>
  <c r="W21" i="2" s="1"/>
  <c r="X9" i="2"/>
  <c r="X10" i="2" s="1"/>
  <c r="W4" i="16"/>
  <c r="X21" i="2" s="1"/>
  <c r="Y9" i="2"/>
  <c r="Y6" i="2"/>
  <c r="X4" i="16"/>
  <c r="Y21" i="2"/>
  <c r="Z9" i="2"/>
  <c r="Y4" i="16"/>
  <c r="Z21" i="2" s="1"/>
  <c r="Z4" i="16"/>
  <c r="AA21" i="2"/>
  <c r="AB9" i="2"/>
  <c r="AB6" i="2"/>
  <c r="AA4" i="16"/>
  <c r="AB21" i="2" s="1"/>
  <c r="U4" i="20"/>
  <c r="V31" i="2" s="1"/>
  <c r="E9" i="2"/>
  <c r="D4" i="20"/>
  <c r="E31" i="2" s="1"/>
  <c r="E4" i="20"/>
  <c r="F31" i="2" s="1"/>
  <c r="F4" i="20"/>
  <c r="G31" i="2" s="1"/>
  <c r="G4" i="20"/>
  <c r="H31" i="2" s="1"/>
  <c r="H4" i="20"/>
  <c r="I31" i="2" s="1"/>
  <c r="I4" i="20"/>
  <c r="J31" i="2" s="1"/>
  <c r="J4" i="20"/>
  <c r="K31" i="2" s="1"/>
  <c r="K4" i="20"/>
  <c r="L31" i="2" s="1"/>
  <c r="L4" i="20"/>
  <c r="M31" i="2" s="1"/>
  <c r="M39" i="2" s="1"/>
  <c r="M4" i="20"/>
  <c r="N31" i="2" s="1"/>
  <c r="N4" i="20"/>
  <c r="O31" i="2" s="1"/>
  <c r="O4" i="20"/>
  <c r="P31" i="2"/>
  <c r="P4" i="20"/>
  <c r="Q31" i="2" s="1"/>
  <c r="Q4" i="20"/>
  <c r="R31" i="2"/>
  <c r="R4" i="20"/>
  <c r="S31" i="2" s="1"/>
  <c r="S39" i="2" s="1"/>
  <c r="S4" i="20"/>
  <c r="T31" i="2" s="1"/>
  <c r="T4" i="20"/>
  <c r="U31" i="2"/>
  <c r="D4" i="25"/>
  <c r="E29" i="2"/>
  <c r="E4" i="25"/>
  <c r="F29" i="2" s="1"/>
  <c r="F4" i="25"/>
  <c r="G29" i="2"/>
  <c r="G4" i="25"/>
  <c r="H29" i="2"/>
  <c r="H4" i="25"/>
  <c r="I29" i="2" s="1"/>
  <c r="I4" i="25"/>
  <c r="J29" i="2" s="1"/>
  <c r="J4" i="25"/>
  <c r="K29" i="2"/>
  <c r="K4" i="25"/>
  <c r="L29" i="2" s="1"/>
  <c r="L4" i="25"/>
  <c r="M29" i="2"/>
  <c r="M4" i="25"/>
  <c r="N29" i="2" s="1"/>
  <c r="N4" i="25"/>
  <c r="O29" i="2"/>
  <c r="O4" i="25"/>
  <c r="P29" i="2"/>
  <c r="P4" i="25"/>
  <c r="Q29" i="2" s="1"/>
  <c r="Q4" i="25"/>
  <c r="R29" i="2" s="1"/>
  <c r="R4" i="25"/>
  <c r="S29" i="2"/>
  <c r="S4" i="25"/>
  <c r="T29" i="2" s="1"/>
  <c r="T4" i="25"/>
  <c r="U29" i="2"/>
  <c r="U4" i="25"/>
  <c r="V29" i="2" s="1"/>
  <c r="D4" i="21"/>
  <c r="E33" i="2" s="1"/>
  <c r="E39" i="2" s="1"/>
  <c r="E4" i="21"/>
  <c r="F33" i="2"/>
  <c r="F4" i="21"/>
  <c r="G33" i="2" s="1"/>
  <c r="G4" i="21"/>
  <c r="H33" i="2" s="1"/>
  <c r="H4" i="21"/>
  <c r="I33" i="2"/>
  <c r="I4" i="21"/>
  <c r="J33" i="2" s="1"/>
  <c r="J4" i="21"/>
  <c r="K33" i="2"/>
  <c r="K39" i="2" s="1"/>
  <c r="K4" i="21"/>
  <c r="L33" i="2"/>
  <c r="L4" i="21"/>
  <c r="M33" i="2"/>
  <c r="M4" i="21"/>
  <c r="N33" i="2" s="1"/>
  <c r="N4" i="21"/>
  <c r="O33" i="2"/>
  <c r="O4" i="21"/>
  <c r="P33" i="2" s="1"/>
  <c r="P4" i="21"/>
  <c r="Q33" i="2" s="1"/>
  <c r="Q4" i="21"/>
  <c r="R33" i="2"/>
  <c r="R4" i="21"/>
  <c r="S33" i="2"/>
  <c r="S4" i="21"/>
  <c r="T33" i="2" s="1"/>
  <c r="T4" i="21"/>
  <c r="U33" i="2"/>
  <c r="U39" i="2" s="1"/>
  <c r="U4" i="21"/>
  <c r="V33" i="2" s="1"/>
  <c r="D4" i="19"/>
  <c r="E27" i="2" s="1"/>
  <c r="E4" i="19"/>
  <c r="F27" i="2"/>
  <c r="F4" i="19"/>
  <c r="G27" i="2" s="1"/>
  <c r="G4" i="19"/>
  <c r="H27" i="2"/>
  <c r="H4" i="19"/>
  <c r="I27" i="2" s="1"/>
  <c r="I4" i="19"/>
  <c r="J27" i="2" s="1"/>
  <c r="J4" i="19"/>
  <c r="K27" i="2"/>
  <c r="K4" i="19"/>
  <c r="L27" i="2"/>
  <c r="L4" i="19"/>
  <c r="M27" i="2" s="1"/>
  <c r="M4" i="19"/>
  <c r="N27" i="2"/>
  <c r="N4" i="19"/>
  <c r="O27" i="2" s="1"/>
  <c r="O4" i="19"/>
  <c r="P27" i="2"/>
  <c r="P4" i="19"/>
  <c r="Q27" i="2" s="1"/>
  <c r="Q4" i="19"/>
  <c r="R27" i="2" s="1"/>
  <c r="R4" i="19"/>
  <c r="S27" i="2"/>
  <c r="S4" i="19"/>
  <c r="T27" i="2"/>
  <c r="T4" i="19"/>
  <c r="U27" i="2" s="1"/>
  <c r="U4" i="19"/>
  <c r="V27" i="2"/>
  <c r="D4" i="18"/>
  <c r="E25" i="2"/>
  <c r="E4" i="18"/>
  <c r="F25" i="2" s="1"/>
  <c r="F4" i="18"/>
  <c r="G25" i="2"/>
  <c r="G4" i="18"/>
  <c r="H25" i="2" s="1"/>
  <c r="H4" i="18"/>
  <c r="I25" i="2"/>
  <c r="I4" i="18"/>
  <c r="J25" i="2" s="1"/>
  <c r="J4" i="18"/>
  <c r="K25" i="2" s="1"/>
  <c r="K4" i="18"/>
  <c r="L25" i="2"/>
  <c r="L4" i="18"/>
  <c r="M25" i="2"/>
  <c r="M4" i="18"/>
  <c r="N25" i="2" s="1"/>
  <c r="N4" i="18"/>
  <c r="O25" i="2"/>
  <c r="O4" i="18"/>
  <c r="P25" i="2" s="1"/>
  <c r="P4" i="18"/>
  <c r="Q25" i="2"/>
  <c r="Q4" i="18"/>
  <c r="R25" i="2" s="1"/>
  <c r="R4" i="18"/>
  <c r="S25" i="2" s="1"/>
  <c r="S4" i="18"/>
  <c r="T25" i="2"/>
  <c r="T4" i="18"/>
  <c r="U25" i="2"/>
  <c r="U4" i="18"/>
  <c r="V25" i="2" s="1"/>
  <c r="D4" i="17"/>
  <c r="E23" i="2"/>
  <c r="E4" i="17"/>
  <c r="F23" i="2"/>
  <c r="F4" i="17"/>
  <c r="G23" i="2" s="1"/>
  <c r="G4" i="17"/>
  <c r="H23" i="2"/>
  <c r="H4" i="17"/>
  <c r="I23" i="2" s="1"/>
  <c r="I4" i="17"/>
  <c r="J23" i="2"/>
  <c r="J4" i="17"/>
  <c r="K23" i="2" s="1"/>
  <c r="K4" i="17"/>
  <c r="L23" i="2" s="1"/>
  <c r="L4" i="17"/>
  <c r="M23" i="2"/>
  <c r="M4" i="17"/>
  <c r="N23" i="2"/>
  <c r="N4" i="17"/>
  <c r="O23" i="2" s="1"/>
  <c r="O4" i="17"/>
  <c r="P23" i="2"/>
  <c r="P4" i="17"/>
  <c r="Q23" i="2" s="1"/>
  <c r="Q4" i="17"/>
  <c r="R23" i="2"/>
  <c r="R4" i="17"/>
  <c r="S23" i="2" s="1"/>
  <c r="S4" i="17"/>
  <c r="T23" i="2" s="1"/>
  <c r="T39" i="2" s="1"/>
  <c r="T4" i="17"/>
  <c r="U23" i="2"/>
  <c r="U4" i="17"/>
  <c r="V23" i="2"/>
  <c r="V4" i="19"/>
  <c r="W27" i="2" s="1"/>
  <c r="W4" i="19"/>
  <c r="X27" i="2"/>
  <c r="X4" i="19"/>
  <c r="Y27" i="2" s="1"/>
  <c r="Y4" i="19"/>
  <c r="Z27" i="2"/>
  <c r="Z4" i="19"/>
  <c r="AA27" i="2" s="1"/>
  <c r="AA4" i="19"/>
  <c r="AB27" i="2" s="1"/>
  <c r="AB4" i="19"/>
  <c r="AC27" i="2"/>
  <c r="AC4" i="19"/>
  <c r="AD27" i="2"/>
  <c r="AD4" i="19"/>
  <c r="AE27" i="2"/>
  <c r="AE4" i="19"/>
  <c r="AF27" i="2" s="1"/>
  <c r="AF4" i="19"/>
  <c r="AG27" i="2"/>
  <c r="AG4" i="19"/>
  <c r="AH27" i="2"/>
  <c r="AH4" i="19"/>
  <c r="AI27" i="2"/>
  <c r="AI4" i="19"/>
  <c r="AJ27" i="2" s="1"/>
  <c r="AJ4" i="19"/>
  <c r="AK27" i="2"/>
  <c r="AK4" i="19"/>
  <c r="AL27" i="2"/>
  <c r="AL4" i="19"/>
  <c r="AM27" i="2"/>
  <c r="AM4" i="19"/>
  <c r="AN27" i="2" s="1"/>
  <c r="AN4" i="19"/>
  <c r="AO27" i="2"/>
  <c r="AO4" i="19"/>
  <c r="AP27" i="2"/>
  <c r="AP4" i="19"/>
  <c r="AQ27" i="2"/>
  <c r="AQ4" i="19"/>
  <c r="AR27" i="2" s="1"/>
  <c r="AR4" i="19"/>
  <c r="AS27" i="2"/>
  <c r="AS4" i="19"/>
  <c r="AT27" i="2"/>
  <c r="AT4" i="19"/>
  <c r="AU27" i="2"/>
  <c r="AU4" i="19"/>
  <c r="AV27" i="2" s="1"/>
  <c r="AV4" i="19"/>
  <c r="AW27" i="2"/>
  <c r="AW4" i="19"/>
  <c r="AX27" i="2"/>
  <c r="AX4" i="19"/>
  <c r="AY27" i="2"/>
  <c r="AY4" i="19"/>
  <c r="AZ27" i="2" s="1"/>
  <c r="AZ4" i="19"/>
  <c r="BA27" i="2"/>
  <c r="BA4" i="19"/>
  <c r="BB27" i="2"/>
  <c r="BB4" i="19"/>
  <c r="BC27" i="2"/>
  <c r="BC4" i="19"/>
  <c r="BD27" i="2" s="1"/>
  <c r="BD4" i="19"/>
  <c r="BE27" i="2"/>
  <c r="D4" i="23"/>
  <c r="E35" i="2"/>
  <c r="E4" i="23"/>
  <c r="F35" i="2" s="1"/>
  <c r="F4" i="23"/>
  <c r="G35" i="2"/>
  <c r="D4" i="22"/>
  <c r="E37" i="2"/>
  <c r="E4" i="22"/>
  <c r="F37" i="2" s="1"/>
  <c r="F4" i="22"/>
  <c r="G37" i="2"/>
  <c r="G4" i="23"/>
  <c r="H35" i="2" s="1"/>
  <c r="G4" i="22"/>
  <c r="H37" i="2" s="1"/>
  <c r="H4" i="23"/>
  <c r="I35" i="2"/>
  <c r="H4" i="22"/>
  <c r="I37" i="2"/>
  <c r="I4" i="23"/>
  <c r="J35" i="2" s="1"/>
  <c r="I4" i="22"/>
  <c r="J37" i="2"/>
  <c r="J4" i="23"/>
  <c r="K35" i="2" s="1"/>
  <c r="J4" i="22"/>
  <c r="K37" i="2"/>
  <c r="K4" i="23"/>
  <c r="L35" i="2" s="1"/>
  <c r="K4" i="22"/>
  <c r="L37" i="2" s="1"/>
  <c r="L4" i="23"/>
  <c r="M35" i="2"/>
  <c r="L4" i="22"/>
  <c r="M37" i="2"/>
  <c r="M4" i="23"/>
  <c r="N35" i="2" s="1"/>
  <c r="M4" i="22"/>
  <c r="N37" i="2"/>
  <c r="N4" i="23"/>
  <c r="O35" i="2" s="1"/>
  <c r="N4" i="22"/>
  <c r="O37" i="2"/>
  <c r="O4" i="23"/>
  <c r="P35" i="2" s="1"/>
  <c r="O4" i="22"/>
  <c r="P37" i="2" s="1"/>
  <c r="P4" i="23"/>
  <c r="Q35" i="2"/>
  <c r="P4" i="22"/>
  <c r="Q37" i="2"/>
  <c r="Q4" i="23"/>
  <c r="R35" i="2" s="1"/>
  <c r="Q4" i="22"/>
  <c r="R37" i="2"/>
  <c r="R4" i="23"/>
  <c r="S35" i="2" s="1"/>
  <c r="R4" i="22"/>
  <c r="S37" i="2"/>
  <c r="S4" i="23"/>
  <c r="T35" i="2" s="1"/>
  <c r="T20" i="2"/>
  <c r="S4" i="22"/>
  <c r="T37" i="2" s="1"/>
  <c r="T4" i="23"/>
  <c r="U35" i="2"/>
  <c r="T4" i="22"/>
  <c r="U37" i="2"/>
  <c r="U4" i="23"/>
  <c r="V35" i="2" s="1"/>
  <c r="U4" i="22"/>
  <c r="V37" i="2"/>
  <c r="V4" i="25"/>
  <c r="W29" i="2" s="1"/>
  <c r="V4" i="21"/>
  <c r="W33" i="2"/>
  <c r="V4" i="20"/>
  <c r="W31" i="2" s="1"/>
  <c r="V4" i="18"/>
  <c r="W25" i="2"/>
  <c r="V4" i="17"/>
  <c r="W23" i="2"/>
  <c r="V4" i="23"/>
  <c r="W35" i="2"/>
  <c r="V4" i="22"/>
  <c r="W37" i="2" s="1"/>
  <c r="W4" i="25"/>
  <c r="X29" i="2"/>
  <c r="W4" i="21"/>
  <c r="X33" i="2" s="1"/>
  <c r="W4" i="20"/>
  <c r="X31" i="2"/>
  <c r="W4" i="18"/>
  <c r="X25" i="2" s="1"/>
  <c r="X13" i="2"/>
  <c r="W4" i="17"/>
  <c r="X23" i="2" s="1"/>
  <c r="W4" i="23"/>
  <c r="X35" i="2" s="1"/>
  <c r="X20" i="2"/>
  <c r="W4" i="22"/>
  <c r="X37" i="2"/>
  <c r="X4" i="25"/>
  <c r="Y29" i="2" s="1"/>
  <c r="Y39" i="2" s="1"/>
  <c r="X4" i="21"/>
  <c r="Y33" i="2"/>
  <c r="X4" i="20"/>
  <c r="Y31" i="2" s="1"/>
  <c r="X4" i="18"/>
  <c r="Y25" i="2"/>
  <c r="X4" i="17"/>
  <c r="Y23" i="2" s="1"/>
  <c r="X4" i="23"/>
  <c r="Y35" i="2"/>
  <c r="X4" i="22"/>
  <c r="Y37" i="2" s="1"/>
  <c r="Y4" i="25"/>
  <c r="Z29" i="2"/>
  <c r="Y4" i="21"/>
  <c r="Z33" i="2" s="1"/>
  <c r="Y4" i="20"/>
  <c r="Z31" i="2" s="1"/>
  <c r="Y4" i="18"/>
  <c r="Z25" i="2" s="1"/>
  <c r="Y4" i="17"/>
  <c r="Z23" i="2"/>
  <c r="Y4" i="23"/>
  <c r="Z35" i="2" s="1"/>
  <c r="Y4" i="22"/>
  <c r="Z37" i="2"/>
  <c r="Z4" i="25"/>
  <c r="AA29" i="2" s="1"/>
  <c r="Z4" i="21"/>
  <c r="AA33" i="2"/>
  <c r="Z4" i="20"/>
  <c r="AA31" i="2" s="1"/>
  <c r="Z4" i="18"/>
  <c r="AA25" i="2"/>
  <c r="Z4" i="17"/>
  <c r="AA23" i="2" s="1"/>
  <c r="Z4" i="23"/>
  <c r="AA35" i="2"/>
  <c r="Z4" i="22"/>
  <c r="AA37" i="2" s="1"/>
  <c r="AA4" i="25"/>
  <c r="AB29" i="2"/>
  <c r="AA4" i="21"/>
  <c r="AB33" i="2" s="1"/>
  <c r="AB39" i="2" s="1"/>
  <c r="AA4" i="20"/>
  <c r="AB31" i="2"/>
  <c r="AA4" i="18"/>
  <c r="AB25" i="2" s="1"/>
  <c r="AA4" i="17"/>
  <c r="AB23" i="2"/>
  <c r="AA4" i="23"/>
  <c r="AB35" i="2" s="1"/>
  <c r="AA4" i="22"/>
  <c r="AB37" i="2"/>
  <c r="AB4" i="25"/>
  <c r="AC29" i="2"/>
  <c r="AB4" i="21"/>
  <c r="AC33" i="2" s="1"/>
  <c r="AB4" i="20"/>
  <c r="AC31" i="2" s="1"/>
  <c r="AB4" i="18"/>
  <c r="AC25" i="2"/>
  <c r="AB4" i="17"/>
  <c r="AC23" i="2"/>
  <c r="AB4" i="23"/>
  <c r="AC35" i="2"/>
  <c r="AB4" i="22"/>
  <c r="AC37" i="2" s="1"/>
  <c r="AC4" i="25"/>
  <c r="AD29" i="2"/>
  <c r="AC4" i="21"/>
  <c r="AD33" i="2"/>
  <c r="AC4" i="20"/>
  <c r="AD31" i="2"/>
  <c r="AC4" i="18"/>
  <c r="AD25" i="2" s="1"/>
  <c r="AC4" i="17"/>
  <c r="AD23" i="2"/>
  <c r="AC4" i="16"/>
  <c r="AD21" i="2" s="1"/>
  <c r="AC4" i="23"/>
  <c r="AD35" i="2" s="1"/>
  <c r="AC4" i="22"/>
  <c r="AD37" i="2" s="1"/>
  <c r="AD4" i="25"/>
  <c r="AE29" i="2"/>
  <c r="AD4" i="21"/>
  <c r="AE33" i="2"/>
  <c r="AD4" i="20"/>
  <c r="AE31" i="2"/>
  <c r="AD4" i="18"/>
  <c r="AE25" i="2" s="1"/>
  <c r="AD4" i="17"/>
  <c r="AE23" i="2"/>
  <c r="AD4" i="16"/>
  <c r="AE21" i="2"/>
  <c r="AD4" i="23"/>
  <c r="AE35" i="2" s="1"/>
  <c r="AD4" i="22"/>
  <c r="AE37" i="2" s="1"/>
  <c r="AE4" i="25"/>
  <c r="AF29" i="2"/>
  <c r="AE4" i="21"/>
  <c r="AF33" i="2" s="1"/>
  <c r="AE4" i="20"/>
  <c r="AF31" i="2" s="1"/>
  <c r="AE4" i="18"/>
  <c r="AF25" i="2" s="1"/>
  <c r="AE4" i="17"/>
  <c r="AF23" i="2"/>
  <c r="AE4" i="16"/>
  <c r="AF21" i="2"/>
  <c r="AE4" i="23"/>
  <c r="AF35" i="2"/>
  <c r="AE4" i="22"/>
  <c r="AF37" i="2" s="1"/>
  <c r="AF4" i="25"/>
  <c r="AG29" i="2"/>
  <c r="AF4" i="21"/>
  <c r="AG33" i="2"/>
  <c r="AF4" i="20"/>
  <c r="AG31" i="2" s="1"/>
  <c r="AF4" i="18"/>
  <c r="AG25" i="2" s="1"/>
  <c r="AF4" i="17"/>
  <c r="AG23" i="2"/>
  <c r="AF4" i="16"/>
  <c r="AG21" i="2" s="1"/>
  <c r="AF4" i="23"/>
  <c r="AG35" i="2"/>
  <c r="AF4" i="22"/>
  <c r="AG37" i="2" s="1"/>
  <c r="AG4" i="25"/>
  <c r="AH29" i="2"/>
  <c r="AG4" i="21"/>
  <c r="AH33" i="2"/>
  <c r="AH39" i="2" s="1"/>
  <c r="AG4" i="20"/>
  <c r="AH31" i="2"/>
  <c r="AG4" i="18"/>
  <c r="AH25" i="2" s="1"/>
  <c r="AG4" i="17"/>
  <c r="AH23" i="2"/>
  <c r="AG4" i="16"/>
  <c r="AH21" i="2" s="1"/>
  <c r="AG4" i="23"/>
  <c r="AH35" i="2" s="1"/>
  <c r="AG4" i="22"/>
  <c r="AH37" i="2" s="1"/>
  <c r="AH4" i="25"/>
  <c r="AI29" i="2"/>
  <c r="AH4" i="21"/>
  <c r="AI33" i="2"/>
  <c r="AH4" i="20"/>
  <c r="AI31" i="2" s="1"/>
  <c r="AH4" i="18"/>
  <c r="AI25" i="2" s="1"/>
  <c r="AH4" i="17"/>
  <c r="AI23" i="2"/>
  <c r="AH4" i="16"/>
  <c r="AI21" i="2"/>
  <c r="AH4" i="23"/>
  <c r="AI35" i="2"/>
  <c r="AH4" i="22"/>
  <c r="AI37" i="2" s="1"/>
  <c r="AI4" i="25"/>
  <c r="AJ29" i="2"/>
  <c r="AI4" i="21"/>
  <c r="AJ33" i="2" s="1"/>
  <c r="AI4" i="20"/>
  <c r="AJ31" i="2" s="1"/>
  <c r="AI4" i="18"/>
  <c r="AJ25" i="2" s="1"/>
  <c r="AI4" i="17"/>
  <c r="AJ23" i="2" s="1"/>
  <c r="AI4" i="16"/>
  <c r="AJ21" i="2" s="1"/>
  <c r="AI4" i="23"/>
  <c r="AJ35" i="2"/>
  <c r="AI4" i="22"/>
  <c r="AJ37" i="2" s="1"/>
  <c r="AJ4" i="25"/>
  <c r="AK29" i="2" s="1"/>
  <c r="AJ4" i="21"/>
  <c r="AK33" i="2" s="1"/>
  <c r="AJ4" i="20"/>
  <c r="AK31" i="2"/>
  <c r="AJ4" i="18"/>
  <c r="AK25" i="2" s="1"/>
  <c r="AJ4" i="17"/>
  <c r="AK23" i="2" s="1"/>
  <c r="AJ4" i="16"/>
  <c r="AK21" i="2" s="1"/>
  <c r="AJ4" i="23"/>
  <c r="AK35" i="2" s="1"/>
  <c r="AJ4" i="22"/>
  <c r="AK37" i="2" s="1"/>
  <c r="AK4" i="25"/>
  <c r="AL29" i="2" s="1"/>
  <c r="AK4" i="21"/>
  <c r="AL33" i="2" s="1"/>
  <c r="AK4" i="20"/>
  <c r="AL31" i="2" s="1"/>
  <c r="AK4" i="18"/>
  <c r="AL25" i="2" s="1"/>
  <c r="AK4" i="17"/>
  <c r="AL23" i="2" s="1"/>
  <c r="AK4" i="16"/>
  <c r="AL21" i="2" s="1"/>
  <c r="AK4" i="23"/>
  <c r="AL35" i="2" s="1"/>
  <c r="AK4" i="22"/>
  <c r="AL37" i="2" s="1"/>
  <c r="AL4" i="25"/>
  <c r="AM29" i="2" s="1"/>
  <c r="AL4" i="21"/>
  <c r="AM33" i="2" s="1"/>
  <c r="AL4" i="20"/>
  <c r="AM31" i="2" s="1"/>
  <c r="AL4" i="18"/>
  <c r="AM25" i="2" s="1"/>
  <c r="AL4" i="17"/>
  <c r="AM23" i="2" s="1"/>
  <c r="AL4" i="16"/>
  <c r="AM21" i="2" s="1"/>
  <c r="AL4" i="23"/>
  <c r="AM35" i="2" s="1"/>
  <c r="AL4" i="22"/>
  <c r="AM37" i="2" s="1"/>
  <c r="AM4" i="25"/>
  <c r="AN29" i="2" s="1"/>
  <c r="AM4" i="21"/>
  <c r="AN33" i="2" s="1"/>
  <c r="AM4" i="20"/>
  <c r="AN31" i="2" s="1"/>
  <c r="AM4" i="18"/>
  <c r="AN25" i="2" s="1"/>
  <c r="AM4" i="17"/>
  <c r="AN23" i="2" s="1"/>
  <c r="AM4" i="16"/>
  <c r="AN21" i="2" s="1"/>
  <c r="AM4" i="23"/>
  <c r="AN35" i="2" s="1"/>
  <c r="AM4" i="22"/>
  <c r="AN37" i="2" s="1"/>
  <c r="AN4" i="25"/>
  <c r="AO29" i="2" s="1"/>
  <c r="AN4" i="21"/>
  <c r="AO33" i="2" s="1"/>
  <c r="AN4" i="20"/>
  <c r="AO31" i="2" s="1"/>
  <c r="AN4" i="18"/>
  <c r="AO25" i="2" s="1"/>
  <c r="AN4" i="17"/>
  <c r="AO23" i="2" s="1"/>
  <c r="AN4" i="16"/>
  <c r="AO21" i="2" s="1"/>
  <c r="AN4" i="23"/>
  <c r="AO35" i="2" s="1"/>
  <c r="AN4" i="22"/>
  <c r="AO37" i="2" s="1"/>
  <c r="AO4" i="25"/>
  <c r="AP29" i="2" s="1"/>
  <c r="AO4" i="21"/>
  <c r="AP33" i="2" s="1"/>
  <c r="AO4" i="20"/>
  <c r="AP31" i="2" s="1"/>
  <c r="AO4" i="18"/>
  <c r="AP25" i="2" s="1"/>
  <c r="AO4" i="17"/>
  <c r="AP23" i="2" s="1"/>
  <c r="AO4" i="16"/>
  <c r="AP21" i="2" s="1"/>
  <c r="AO4" i="23"/>
  <c r="AP35" i="2" s="1"/>
  <c r="AO4" i="22"/>
  <c r="AP37" i="2" s="1"/>
  <c r="AP4" i="25"/>
  <c r="AQ29" i="2" s="1"/>
  <c r="AP4" i="21"/>
  <c r="AQ33" i="2" s="1"/>
  <c r="AP4" i="20"/>
  <c r="AQ31" i="2" s="1"/>
  <c r="AP4" i="18"/>
  <c r="AQ25" i="2" s="1"/>
  <c r="AP4" i="17"/>
  <c r="AQ23" i="2" s="1"/>
  <c r="AP4" i="16"/>
  <c r="AQ21" i="2" s="1"/>
  <c r="AP4" i="23"/>
  <c r="AQ35" i="2" s="1"/>
  <c r="AP4" i="22"/>
  <c r="AQ37" i="2" s="1"/>
  <c r="AQ4" i="25"/>
  <c r="AR29" i="2" s="1"/>
  <c r="AQ4" i="21"/>
  <c r="AR33" i="2" s="1"/>
  <c r="AQ4" i="20"/>
  <c r="AR31" i="2" s="1"/>
  <c r="AQ4" i="18"/>
  <c r="AR25" i="2" s="1"/>
  <c r="AQ4" i="17"/>
  <c r="AR23" i="2" s="1"/>
  <c r="AQ4" i="16"/>
  <c r="AR21" i="2" s="1"/>
  <c r="AQ4" i="23"/>
  <c r="AR35" i="2" s="1"/>
  <c r="AQ4" i="22"/>
  <c r="AR37" i="2" s="1"/>
  <c r="AR4" i="25"/>
  <c r="AS29" i="2" s="1"/>
  <c r="AR4" i="21"/>
  <c r="AS33" i="2" s="1"/>
  <c r="AR4" i="20"/>
  <c r="AS31" i="2" s="1"/>
  <c r="AR4" i="18"/>
  <c r="AS25" i="2" s="1"/>
  <c r="AR4" i="17"/>
  <c r="AS23" i="2" s="1"/>
  <c r="AR4" i="16"/>
  <c r="AS21" i="2" s="1"/>
  <c r="AR4" i="23"/>
  <c r="AS35" i="2" s="1"/>
  <c r="AR4" i="22"/>
  <c r="AS37" i="2" s="1"/>
  <c r="AS4" i="25"/>
  <c r="AT29" i="2" s="1"/>
  <c r="AS4" i="21"/>
  <c r="AT33" i="2" s="1"/>
  <c r="AS4" i="20"/>
  <c r="AT31" i="2" s="1"/>
  <c r="AS4" i="18"/>
  <c r="AT25" i="2" s="1"/>
  <c r="AS4" i="17"/>
  <c r="AT23" i="2" s="1"/>
  <c r="AS4" i="16"/>
  <c r="AT21" i="2" s="1"/>
  <c r="AS4" i="23"/>
  <c r="AT35" i="2" s="1"/>
  <c r="AS4" i="22"/>
  <c r="AT37" i="2" s="1"/>
  <c r="AT4" i="25"/>
  <c r="AU29" i="2" s="1"/>
  <c r="AT4" i="21"/>
  <c r="AU33" i="2" s="1"/>
  <c r="AT4" i="20"/>
  <c r="AU31" i="2" s="1"/>
  <c r="AU39" i="2" s="1"/>
  <c r="AT4" i="18"/>
  <c r="AU25" i="2" s="1"/>
  <c r="AT4" i="17"/>
  <c r="AU23" i="2" s="1"/>
  <c r="AT4" i="16"/>
  <c r="AU21" i="2" s="1"/>
  <c r="AT4" i="23"/>
  <c r="AU35" i="2" s="1"/>
  <c r="AT4" i="22"/>
  <c r="AU37" i="2" s="1"/>
  <c r="AU4" i="25"/>
  <c r="AV29" i="2" s="1"/>
  <c r="AU4" i="21"/>
  <c r="AV33" i="2" s="1"/>
  <c r="AU4" i="20"/>
  <c r="AV31" i="2" s="1"/>
  <c r="AU4" i="18"/>
  <c r="AV25" i="2" s="1"/>
  <c r="AU4" i="17"/>
  <c r="AV23" i="2" s="1"/>
  <c r="AU4" i="16"/>
  <c r="AV21" i="2" s="1"/>
  <c r="AU4" i="23"/>
  <c r="AV35" i="2" s="1"/>
  <c r="AU4" i="22"/>
  <c r="AV37" i="2" s="1"/>
  <c r="AV4" i="25"/>
  <c r="AW29" i="2" s="1"/>
  <c r="AV4" i="21"/>
  <c r="AW33" i="2" s="1"/>
  <c r="AV4" i="20"/>
  <c r="AW31" i="2" s="1"/>
  <c r="AV4" i="18"/>
  <c r="AW25" i="2" s="1"/>
  <c r="AV4" i="17"/>
  <c r="AW23" i="2" s="1"/>
  <c r="AV4" i="16"/>
  <c r="AW21" i="2" s="1"/>
  <c r="AV4" i="23"/>
  <c r="AW35" i="2" s="1"/>
  <c r="AV4" i="22"/>
  <c r="AW37" i="2" s="1"/>
  <c r="AW4" i="25"/>
  <c r="AX29" i="2" s="1"/>
  <c r="AW4" i="21"/>
  <c r="AX33" i="2" s="1"/>
  <c r="AW4" i="20"/>
  <c r="AX31" i="2" s="1"/>
  <c r="AW4" i="18"/>
  <c r="AX25" i="2" s="1"/>
  <c r="AW4" i="17"/>
  <c r="AX23" i="2" s="1"/>
  <c r="AW4" i="16"/>
  <c r="AX21" i="2" s="1"/>
  <c r="AW4" i="23"/>
  <c r="AX35" i="2" s="1"/>
  <c r="AW4" i="22"/>
  <c r="AX37" i="2" s="1"/>
  <c r="AX4" i="25"/>
  <c r="AY29" i="2" s="1"/>
  <c r="AX4" i="21"/>
  <c r="AY33" i="2" s="1"/>
  <c r="AX4" i="20"/>
  <c r="AY31" i="2" s="1"/>
  <c r="AX4" i="18"/>
  <c r="AY25" i="2" s="1"/>
  <c r="AX4" i="17"/>
  <c r="AY23" i="2" s="1"/>
  <c r="AX4" i="16"/>
  <c r="AY21" i="2" s="1"/>
  <c r="AX4" i="23"/>
  <c r="AY35" i="2" s="1"/>
  <c r="AX4" i="22"/>
  <c r="AY37" i="2" s="1"/>
  <c r="AY4" i="25"/>
  <c r="AZ29" i="2" s="1"/>
  <c r="AY4" i="21"/>
  <c r="AZ33" i="2" s="1"/>
  <c r="AY4" i="20"/>
  <c r="AZ31" i="2" s="1"/>
  <c r="AY4" i="18"/>
  <c r="AZ25" i="2" s="1"/>
  <c r="AY4" i="17"/>
  <c r="AZ23" i="2" s="1"/>
  <c r="AY4" i="16"/>
  <c r="AZ21" i="2" s="1"/>
  <c r="AY4" i="23"/>
  <c r="AZ35" i="2" s="1"/>
  <c r="AY4" i="22"/>
  <c r="AZ37" i="2" s="1"/>
  <c r="AZ4" i="25"/>
  <c r="BA29" i="2" s="1"/>
  <c r="AZ4" i="21"/>
  <c r="BA33" i="2" s="1"/>
  <c r="AZ4" i="20"/>
  <c r="BA31" i="2" s="1"/>
  <c r="AZ4" i="18"/>
  <c r="BA25" i="2" s="1"/>
  <c r="AZ4" i="17"/>
  <c r="BA23" i="2" s="1"/>
  <c r="AZ4" i="16"/>
  <c r="BA21" i="2" s="1"/>
  <c r="AZ4" i="23"/>
  <c r="BA35" i="2" s="1"/>
  <c r="AZ4" i="22"/>
  <c r="BA37" i="2" s="1"/>
  <c r="BA4" i="25"/>
  <c r="BB29" i="2" s="1"/>
  <c r="BA4" i="21"/>
  <c r="BB33" i="2" s="1"/>
  <c r="BA4" i="20"/>
  <c r="BB31" i="2" s="1"/>
  <c r="BA4" i="18"/>
  <c r="BB25" i="2" s="1"/>
  <c r="BA4" i="17"/>
  <c r="BB23" i="2" s="1"/>
  <c r="BA4" i="16"/>
  <c r="BB21" i="2" s="1"/>
  <c r="BA4" i="23"/>
  <c r="BB35" i="2" s="1"/>
  <c r="BA4" i="22"/>
  <c r="BB37" i="2" s="1"/>
  <c r="BB4" i="25"/>
  <c r="BC29" i="2" s="1"/>
  <c r="BB4" i="21"/>
  <c r="BC33" i="2" s="1"/>
  <c r="BB4" i="20"/>
  <c r="BC31" i="2" s="1"/>
  <c r="BC39" i="2" s="1"/>
  <c r="BB4" i="18"/>
  <c r="BC25" i="2" s="1"/>
  <c r="BB4" i="17"/>
  <c r="BC23" i="2" s="1"/>
  <c r="BB4" i="16"/>
  <c r="BC21" i="2" s="1"/>
  <c r="BB4" i="23"/>
  <c r="BC35" i="2" s="1"/>
  <c r="BB4" i="22"/>
  <c r="BC37" i="2" s="1"/>
  <c r="BC4" i="25"/>
  <c r="BD29" i="2" s="1"/>
  <c r="BC4" i="21"/>
  <c r="BD33" i="2" s="1"/>
  <c r="BC4" i="20"/>
  <c r="BD31" i="2" s="1"/>
  <c r="BC4" i="18"/>
  <c r="BD25" i="2" s="1"/>
  <c r="BC4" i="17"/>
  <c r="BD23" i="2" s="1"/>
  <c r="BC4" i="16"/>
  <c r="BD21" i="2" s="1"/>
  <c r="BC4" i="23"/>
  <c r="BD35" i="2" s="1"/>
  <c r="BC4" i="22"/>
  <c r="BD37" i="2" s="1"/>
  <c r="BD4" i="25"/>
  <c r="BE29" i="2" s="1"/>
  <c r="BD4" i="21"/>
  <c r="BE33" i="2" s="1"/>
  <c r="BD4" i="20"/>
  <c r="BE31" i="2" s="1"/>
  <c r="BD4" i="18"/>
  <c r="BE25" i="2" s="1"/>
  <c r="BD4" i="17"/>
  <c r="BE23" i="2" s="1"/>
  <c r="BD4" i="16"/>
  <c r="BE21" i="2" s="1"/>
  <c r="BD4" i="23"/>
  <c r="BE35" i="2" s="1"/>
  <c r="BD4" i="22"/>
  <c r="BE37" i="2" s="1"/>
  <c r="Q39" i="2"/>
  <c r="J39" i="2"/>
  <c r="D10" i="2"/>
  <c r="C4" i="25"/>
  <c r="E3" i="25"/>
  <c r="F3" i="25" s="1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AK3" i="25" s="1"/>
  <c r="AL3" i="25" s="1"/>
  <c r="AM3" i="25" s="1"/>
  <c r="AN3" i="25" s="1"/>
  <c r="AO3" i="25" s="1"/>
  <c r="AP3" i="25" s="1"/>
  <c r="AQ3" i="25" s="1"/>
  <c r="AR3" i="25" s="1"/>
  <c r="AS3" i="25" s="1"/>
  <c r="AT3" i="25" s="1"/>
  <c r="AU3" i="25" s="1"/>
  <c r="AV3" i="25" s="1"/>
  <c r="AW3" i="25" s="1"/>
  <c r="AX3" i="25" s="1"/>
  <c r="AY3" i="25" s="1"/>
  <c r="AZ3" i="25" s="1"/>
  <c r="BA3" i="25" s="1"/>
  <c r="BB3" i="25" s="1"/>
  <c r="BC3" i="25" s="1"/>
  <c r="BD3" i="25" s="1"/>
  <c r="E3" i="22"/>
  <c r="F3" i="22" s="1"/>
  <c r="G3" i="22" s="1"/>
  <c r="H3" i="22" s="1"/>
  <c r="I3" i="22" s="1"/>
  <c r="J3" i="22" s="1"/>
  <c r="K3" i="22" s="1"/>
  <c r="L3" i="22" s="1"/>
  <c r="M3" i="22" s="1"/>
  <c r="N3" i="22" s="1"/>
  <c r="O3" i="22" s="1"/>
  <c r="P3" i="22" s="1"/>
  <c r="Q3" i="22" s="1"/>
  <c r="R3" i="22" s="1"/>
  <c r="S3" i="22" s="1"/>
  <c r="T3" i="22" s="1"/>
  <c r="U3" i="22" s="1"/>
  <c r="V3" i="22" s="1"/>
  <c r="W3" i="22" s="1"/>
  <c r="X3" i="22" s="1"/>
  <c r="Y3" i="22" s="1"/>
  <c r="Z3" i="22" s="1"/>
  <c r="AA3" i="22" s="1"/>
  <c r="AB3" i="22" s="1"/>
  <c r="AC3" i="22" s="1"/>
  <c r="AD3" i="22" s="1"/>
  <c r="AE3" i="22" s="1"/>
  <c r="AF3" i="22" s="1"/>
  <c r="AG3" i="22" s="1"/>
  <c r="AH3" i="22" s="1"/>
  <c r="AI3" i="22" s="1"/>
  <c r="AJ3" i="22" s="1"/>
  <c r="AK3" i="22" s="1"/>
  <c r="AL3" i="22" s="1"/>
  <c r="AM3" i="22" s="1"/>
  <c r="AN3" i="22" s="1"/>
  <c r="AO3" i="22" s="1"/>
  <c r="AP3" i="22" s="1"/>
  <c r="AQ3" i="22" s="1"/>
  <c r="AR3" i="22" s="1"/>
  <c r="AS3" i="22" s="1"/>
  <c r="AT3" i="22" s="1"/>
  <c r="AU3" i="22" s="1"/>
  <c r="AV3" i="22" s="1"/>
  <c r="AW3" i="22" s="1"/>
  <c r="AX3" i="22" s="1"/>
  <c r="AY3" i="22" s="1"/>
  <c r="AZ3" i="22" s="1"/>
  <c r="BA3" i="22" s="1"/>
  <c r="BB3" i="22" s="1"/>
  <c r="BC3" i="22" s="1"/>
  <c r="BD3" i="22" s="1"/>
  <c r="E3" i="23"/>
  <c r="F3" i="23" s="1"/>
  <c r="G3" i="23"/>
  <c r="H3" i="23" s="1"/>
  <c r="I3" i="23" s="1"/>
  <c r="J3" i="23" s="1"/>
  <c r="K3" i="23" s="1"/>
  <c r="L3" i="23" s="1"/>
  <c r="M3" i="23" s="1"/>
  <c r="N3" i="23" s="1"/>
  <c r="O3" i="23" s="1"/>
  <c r="P3" i="23" s="1"/>
  <c r="Q3" i="23" s="1"/>
  <c r="R3" i="23" s="1"/>
  <c r="S3" i="23" s="1"/>
  <c r="T3" i="23" s="1"/>
  <c r="U3" i="23" s="1"/>
  <c r="V3" i="23" s="1"/>
  <c r="W3" i="23" s="1"/>
  <c r="X3" i="23" s="1"/>
  <c r="Y3" i="23" s="1"/>
  <c r="Z3" i="23" s="1"/>
  <c r="AA3" i="23" s="1"/>
  <c r="AB3" i="23" s="1"/>
  <c r="AC3" i="23" s="1"/>
  <c r="AD3" i="23" s="1"/>
  <c r="AE3" i="23" s="1"/>
  <c r="AF3" i="23" s="1"/>
  <c r="AG3" i="23" s="1"/>
  <c r="AH3" i="23" s="1"/>
  <c r="AI3" i="23" s="1"/>
  <c r="AJ3" i="23" s="1"/>
  <c r="AK3" i="23" s="1"/>
  <c r="AL3" i="23" s="1"/>
  <c r="AM3" i="23" s="1"/>
  <c r="AN3" i="23" s="1"/>
  <c r="AO3" i="23" s="1"/>
  <c r="AP3" i="23" s="1"/>
  <c r="AQ3" i="23" s="1"/>
  <c r="AR3" i="23" s="1"/>
  <c r="AS3" i="23" s="1"/>
  <c r="AT3" i="23" s="1"/>
  <c r="AU3" i="23" s="1"/>
  <c r="AV3" i="23" s="1"/>
  <c r="AW3" i="23" s="1"/>
  <c r="AX3" i="23" s="1"/>
  <c r="AY3" i="23" s="1"/>
  <c r="AZ3" i="23" s="1"/>
  <c r="BA3" i="23" s="1"/>
  <c r="BB3" i="23" s="1"/>
  <c r="BC3" i="23" s="1"/>
  <c r="BD3" i="23" s="1"/>
  <c r="E3" i="21"/>
  <c r="F3" i="21" s="1"/>
  <c r="G3" i="21" s="1"/>
  <c r="H3" i="21" s="1"/>
  <c r="I3" i="21" s="1"/>
  <c r="J3" i="21" s="1"/>
  <c r="K3" i="21" s="1"/>
  <c r="L3" i="21" s="1"/>
  <c r="M3" i="21" s="1"/>
  <c r="N3" i="21" s="1"/>
  <c r="O3" i="21" s="1"/>
  <c r="P3" i="21" s="1"/>
  <c r="Q3" i="21" s="1"/>
  <c r="R3" i="21" s="1"/>
  <c r="S3" i="21" s="1"/>
  <c r="T3" i="21" s="1"/>
  <c r="U3" i="21" s="1"/>
  <c r="V3" i="21" s="1"/>
  <c r="W3" i="21" s="1"/>
  <c r="X3" i="21" s="1"/>
  <c r="Y3" i="21" s="1"/>
  <c r="Z3" i="21" s="1"/>
  <c r="AA3" i="21" s="1"/>
  <c r="AB3" i="21" s="1"/>
  <c r="AC3" i="21" s="1"/>
  <c r="AD3" i="21" s="1"/>
  <c r="AE3" i="21" s="1"/>
  <c r="AF3" i="21" s="1"/>
  <c r="AG3" i="21" s="1"/>
  <c r="AH3" i="21" s="1"/>
  <c r="AI3" i="21" s="1"/>
  <c r="AJ3" i="21" s="1"/>
  <c r="AK3" i="21" s="1"/>
  <c r="AL3" i="21" s="1"/>
  <c r="AM3" i="21" s="1"/>
  <c r="AN3" i="21" s="1"/>
  <c r="AO3" i="21" s="1"/>
  <c r="AP3" i="21" s="1"/>
  <c r="AQ3" i="21" s="1"/>
  <c r="AR3" i="21" s="1"/>
  <c r="AS3" i="21" s="1"/>
  <c r="AT3" i="21" s="1"/>
  <c r="AU3" i="21" s="1"/>
  <c r="AV3" i="21" s="1"/>
  <c r="AW3" i="21" s="1"/>
  <c r="AX3" i="21" s="1"/>
  <c r="AY3" i="21" s="1"/>
  <c r="AZ3" i="21" s="1"/>
  <c r="BA3" i="21" s="1"/>
  <c r="BB3" i="21" s="1"/>
  <c r="BC3" i="21" s="1"/>
  <c r="BD3" i="21" s="1"/>
  <c r="E3" i="20"/>
  <c r="F3" i="20" s="1"/>
  <c r="G3" i="20" s="1"/>
  <c r="H3" i="20" s="1"/>
  <c r="I3" i="20" s="1"/>
  <c r="J3" i="20" s="1"/>
  <c r="K3" i="20" s="1"/>
  <c r="L3" i="20" s="1"/>
  <c r="M3" i="20" s="1"/>
  <c r="N3" i="20" s="1"/>
  <c r="O3" i="20" s="1"/>
  <c r="P3" i="20" s="1"/>
  <c r="Q3" i="20" s="1"/>
  <c r="R3" i="20" s="1"/>
  <c r="S3" i="20" s="1"/>
  <c r="T3" i="20" s="1"/>
  <c r="U3" i="20" s="1"/>
  <c r="V3" i="20" s="1"/>
  <c r="W3" i="20" s="1"/>
  <c r="X3" i="20" s="1"/>
  <c r="Y3" i="20" s="1"/>
  <c r="Z3" i="20" s="1"/>
  <c r="AA3" i="20" s="1"/>
  <c r="AB3" i="20" s="1"/>
  <c r="AC3" i="20" s="1"/>
  <c r="AD3" i="20" s="1"/>
  <c r="AE3" i="20" s="1"/>
  <c r="AF3" i="20" s="1"/>
  <c r="AG3" i="20" s="1"/>
  <c r="AH3" i="20" s="1"/>
  <c r="AI3" i="20" s="1"/>
  <c r="AJ3" i="20" s="1"/>
  <c r="AK3" i="20" s="1"/>
  <c r="AL3" i="20" s="1"/>
  <c r="AM3" i="20" s="1"/>
  <c r="AN3" i="20" s="1"/>
  <c r="AO3" i="20" s="1"/>
  <c r="AP3" i="20" s="1"/>
  <c r="AQ3" i="20" s="1"/>
  <c r="AR3" i="20" s="1"/>
  <c r="AS3" i="20" s="1"/>
  <c r="AT3" i="20" s="1"/>
  <c r="AU3" i="20" s="1"/>
  <c r="AV3" i="20" s="1"/>
  <c r="AW3" i="20" s="1"/>
  <c r="AX3" i="20" s="1"/>
  <c r="AY3" i="20" s="1"/>
  <c r="AZ3" i="20" s="1"/>
  <c r="BA3" i="20" s="1"/>
  <c r="BB3" i="20" s="1"/>
  <c r="BC3" i="20" s="1"/>
  <c r="BD3" i="20" s="1"/>
  <c r="E3" i="19"/>
  <c r="F3" i="19" s="1"/>
  <c r="G3" i="19" s="1"/>
  <c r="H3" i="19" s="1"/>
  <c r="I3" i="19" s="1"/>
  <c r="J3" i="19" s="1"/>
  <c r="K3" i="19" s="1"/>
  <c r="L3" i="19" s="1"/>
  <c r="M3" i="19" s="1"/>
  <c r="N3" i="19" s="1"/>
  <c r="O3" i="19" s="1"/>
  <c r="P3" i="19" s="1"/>
  <c r="Q3" i="19" s="1"/>
  <c r="R3" i="19" s="1"/>
  <c r="S3" i="19" s="1"/>
  <c r="T3" i="19" s="1"/>
  <c r="U3" i="19" s="1"/>
  <c r="V3" i="19" s="1"/>
  <c r="W3" i="19" s="1"/>
  <c r="X3" i="19" s="1"/>
  <c r="Y3" i="19" s="1"/>
  <c r="Z3" i="19" s="1"/>
  <c r="AA3" i="19" s="1"/>
  <c r="AB3" i="19" s="1"/>
  <c r="AC3" i="19" s="1"/>
  <c r="AD3" i="19" s="1"/>
  <c r="AE3" i="19" s="1"/>
  <c r="AF3" i="19" s="1"/>
  <c r="AG3" i="19" s="1"/>
  <c r="AH3" i="19" s="1"/>
  <c r="AI3" i="19" s="1"/>
  <c r="AJ3" i="19" s="1"/>
  <c r="AK3" i="19" s="1"/>
  <c r="AL3" i="19" s="1"/>
  <c r="AM3" i="19" s="1"/>
  <c r="AN3" i="19" s="1"/>
  <c r="AO3" i="19" s="1"/>
  <c r="AP3" i="19" s="1"/>
  <c r="AQ3" i="19" s="1"/>
  <c r="AR3" i="19" s="1"/>
  <c r="AS3" i="19" s="1"/>
  <c r="AT3" i="19" s="1"/>
  <c r="AU3" i="19" s="1"/>
  <c r="AV3" i="19" s="1"/>
  <c r="AW3" i="19" s="1"/>
  <c r="AX3" i="19" s="1"/>
  <c r="AY3" i="19" s="1"/>
  <c r="AZ3" i="19" s="1"/>
  <c r="BA3" i="19" s="1"/>
  <c r="BB3" i="19" s="1"/>
  <c r="BC3" i="19" s="1"/>
  <c r="BD3" i="19" s="1"/>
  <c r="E3" i="18"/>
  <c r="F3" i="18"/>
  <c r="G3" i="18" s="1"/>
  <c r="H3" i="18" s="1"/>
  <c r="I3" i="18" s="1"/>
  <c r="J3" i="18" s="1"/>
  <c r="K3" i="18" s="1"/>
  <c r="L3" i="18" s="1"/>
  <c r="M3" i="18" s="1"/>
  <c r="N3" i="18" s="1"/>
  <c r="O3" i="18" s="1"/>
  <c r="P3" i="18" s="1"/>
  <c r="Q3" i="18" s="1"/>
  <c r="R3" i="18" s="1"/>
  <c r="S3" i="18" s="1"/>
  <c r="T3" i="18" s="1"/>
  <c r="U3" i="18" s="1"/>
  <c r="V3" i="18" s="1"/>
  <c r="W3" i="18" s="1"/>
  <c r="X3" i="18" s="1"/>
  <c r="Y3" i="18" s="1"/>
  <c r="Z3" i="18" s="1"/>
  <c r="AA3" i="18" s="1"/>
  <c r="AB3" i="18" s="1"/>
  <c r="AC3" i="18" s="1"/>
  <c r="AD3" i="18" s="1"/>
  <c r="AE3" i="18" s="1"/>
  <c r="AF3" i="18" s="1"/>
  <c r="AG3" i="18" s="1"/>
  <c r="AH3" i="18" s="1"/>
  <c r="AI3" i="18" s="1"/>
  <c r="AJ3" i="18" s="1"/>
  <c r="AK3" i="18" s="1"/>
  <c r="AL3" i="18" s="1"/>
  <c r="AM3" i="18" s="1"/>
  <c r="AN3" i="18" s="1"/>
  <c r="AO3" i="18" s="1"/>
  <c r="AP3" i="18" s="1"/>
  <c r="AQ3" i="18" s="1"/>
  <c r="AR3" i="18" s="1"/>
  <c r="AS3" i="18" s="1"/>
  <c r="AT3" i="18" s="1"/>
  <c r="AU3" i="18" s="1"/>
  <c r="AV3" i="18" s="1"/>
  <c r="AW3" i="18" s="1"/>
  <c r="AX3" i="18" s="1"/>
  <c r="AY3" i="18" s="1"/>
  <c r="AZ3" i="18" s="1"/>
  <c r="BA3" i="18" s="1"/>
  <c r="BB3" i="18" s="1"/>
  <c r="BC3" i="18" s="1"/>
  <c r="BD3" i="18" s="1"/>
  <c r="E3" i="17"/>
  <c r="F3" i="17" s="1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  <c r="R3" i="17" s="1"/>
  <c r="S3" i="17" s="1"/>
  <c r="T3" i="17" s="1"/>
  <c r="U3" i="17" s="1"/>
  <c r="V3" i="17" s="1"/>
  <c r="W3" i="17" s="1"/>
  <c r="X3" i="17" s="1"/>
  <c r="Y3" i="17" s="1"/>
  <c r="Z3" i="17" s="1"/>
  <c r="AA3" i="17" s="1"/>
  <c r="AB3" i="17" s="1"/>
  <c r="AC3" i="17" s="1"/>
  <c r="AD3" i="17" s="1"/>
  <c r="AE3" i="17" s="1"/>
  <c r="AF3" i="17" s="1"/>
  <c r="AG3" i="17" s="1"/>
  <c r="AH3" i="17" s="1"/>
  <c r="AI3" i="17" s="1"/>
  <c r="AJ3" i="17" s="1"/>
  <c r="AK3" i="17" s="1"/>
  <c r="AL3" i="17" s="1"/>
  <c r="AM3" i="17" s="1"/>
  <c r="AN3" i="17" s="1"/>
  <c r="AO3" i="17" s="1"/>
  <c r="AP3" i="17" s="1"/>
  <c r="AQ3" i="17" s="1"/>
  <c r="AR3" i="17" s="1"/>
  <c r="AS3" i="17" s="1"/>
  <c r="AT3" i="17" s="1"/>
  <c r="AU3" i="17" s="1"/>
  <c r="AV3" i="17" s="1"/>
  <c r="AW3" i="17" s="1"/>
  <c r="AX3" i="17" s="1"/>
  <c r="AY3" i="17" s="1"/>
  <c r="AZ3" i="17" s="1"/>
  <c r="BA3" i="17" s="1"/>
  <c r="BB3" i="17" s="1"/>
  <c r="BC3" i="17" s="1"/>
  <c r="BD3" i="17" s="1"/>
  <c r="E3" i="16"/>
  <c r="F3" i="16"/>
  <c r="G3" i="16" s="1"/>
  <c r="H3" i="16" s="1"/>
  <c r="I3" i="16" s="1"/>
  <c r="J3" i="16" s="1"/>
  <c r="K3" i="16" s="1"/>
  <c r="L3" i="16" s="1"/>
  <c r="M3" i="16" s="1"/>
  <c r="N3" i="16" s="1"/>
  <c r="O3" i="16" s="1"/>
  <c r="P3" i="16" s="1"/>
  <c r="Q3" i="16" s="1"/>
  <c r="R3" i="16" s="1"/>
  <c r="S3" i="16" s="1"/>
  <c r="T3" i="16" s="1"/>
  <c r="U3" i="16" s="1"/>
  <c r="V3" i="16" s="1"/>
  <c r="W3" i="16" s="1"/>
  <c r="X3" i="16" s="1"/>
  <c r="Y3" i="16" s="1"/>
  <c r="Z3" i="16" s="1"/>
  <c r="AA3" i="16" s="1"/>
  <c r="AB3" i="16" s="1"/>
  <c r="AC3" i="16" s="1"/>
  <c r="AD3" i="16" s="1"/>
  <c r="AE3" i="16" s="1"/>
  <c r="AF3" i="16" s="1"/>
  <c r="AG3" i="16" s="1"/>
  <c r="AH3" i="16" s="1"/>
  <c r="AI3" i="16" s="1"/>
  <c r="AJ3" i="16" s="1"/>
  <c r="AK3" i="16" s="1"/>
  <c r="AL3" i="16" s="1"/>
  <c r="AM3" i="16" s="1"/>
  <c r="AN3" i="16" s="1"/>
  <c r="AO3" i="16" s="1"/>
  <c r="AP3" i="16" s="1"/>
  <c r="AQ3" i="16" s="1"/>
  <c r="AR3" i="16" s="1"/>
  <c r="AS3" i="16" s="1"/>
  <c r="AT3" i="16" s="1"/>
  <c r="AU3" i="16" s="1"/>
  <c r="AV3" i="16" s="1"/>
  <c r="AW3" i="16"/>
  <c r="AX3" i="16" s="1"/>
  <c r="AY3" i="16" s="1"/>
  <c r="AZ3" i="16" s="1"/>
  <c r="BA3" i="16" s="1"/>
  <c r="BB3" i="16" s="1"/>
  <c r="BC3" i="16" s="1"/>
  <c r="BD3" i="16" s="1"/>
  <c r="E3" i="15"/>
  <c r="F3" i="15" s="1"/>
  <c r="G3" i="15" s="1"/>
  <c r="H3" i="15" s="1"/>
  <c r="I3" i="15" s="1"/>
  <c r="J3" i="15" s="1"/>
  <c r="K3" i="15" s="1"/>
  <c r="L3" i="15" s="1"/>
  <c r="M3" i="15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AE3" i="15" s="1"/>
  <c r="AF3" i="15" s="1"/>
  <c r="AG3" i="15" s="1"/>
  <c r="AH3" i="15" s="1"/>
  <c r="AI3" i="15" s="1"/>
  <c r="AJ3" i="15" s="1"/>
  <c r="AK3" i="15" s="1"/>
  <c r="AL3" i="15" s="1"/>
  <c r="AM3" i="15" s="1"/>
  <c r="AN3" i="15" s="1"/>
  <c r="AO3" i="15" s="1"/>
  <c r="AP3" i="15" s="1"/>
  <c r="AQ3" i="15" s="1"/>
  <c r="AR3" i="15" s="1"/>
  <c r="AS3" i="15" s="1"/>
  <c r="AT3" i="15" s="1"/>
  <c r="AU3" i="15" s="1"/>
  <c r="AV3" i="15" s="1"/>
  <c r="AW3" i="15" s="1"/>
  <c r="AX3" i="15" s="1"/>
  <c r="AY3" i="15" s="1"/>
  <c r="AZ3" i="15" s="1"/>
  <c r="BA3" i="15" s="1"/>
  <c r="BB3" i="15" s="1"/>
  <c r="BC3" i="15" s="1"/>
  <c r="BD3" i="15" s="1"/>
  <c r="E3" i="13"/>
  <c r="F3" i="13" s="1"/>
  <c r="G3" i="13" s="1"/>
  <c r="H3" i="13" s="1"/>
  <c r="I3" i="13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AE3" i="13" s="1"/>
  <c r="AF3" i="13" s="1"/>
  <c r="AG3" i="13" s="1"/>
  <c r="AH3" i="13" s="1"/>
  <c r="AI3" i="13" s="1"/>
  <c r="AJ3" i="13" s="1"/>
  <c r="AK3" i="13" s="1"/>
  <c r="AL3" i="13" s="1"/>
  <c r="AM3" i="13" s="1"/>
  <c r="AN3" i="13" s="1"/>
  <c r="AO3" i="13" s="1"/>
  <c r="AP3" i="13" s="1"/>
  <c r="AQ3" i="13" s="1"/>
  <c r="AR3" i="13" s="1"/>
  <c r="AS3" i="13" s="1"/>
  <c r="AT3" i="13" s="1"/>
  <c r="AU3" i="13" s="1"/>
  <c r="AV3" i="13" s="1"/>
  <c r="AW3" i="13" s="1"/>
  <c r="AX3" i="13" s="1"/>
  <c r="AY3" i="13" s="1"/>
  <c r="AZ3" i="13" s="1"/>
  <c r="BA3" i="13" s="1"/>
  <c r="BB3" i="13" s="1"/>
  <c r="BC3" i="13" s="1"/>
  <c r="BD3" i="13" s="1"/>
  <c r="E3" i="14"/>
  <c r="F3" i="14" s="1"/>
  <c r="G3" i="14" s="1"/>
  <c r="H3" i="14" s="1"/>
  <c r="I3" i="14" s="1"/>
  <c r="J3" i="14" s="1"/>
  <c r="K3" i="14" s="1"/>
  <c r="L3" i="14" s="1"/>
  <c r="M3" i="14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AE3" i="14" s="1"/>
  <c r="AF3" i="14" s="1"/>
  <c r="AG3" i="14" s="1"/>
  <c r="AH3" i="14" s="1"/>
  <c r="AI3" i="14" s="1"/>
  <c r="AJ3" i="14" s="1"/>
  <c r="AK3" i="14" s="1"/>
  <c r="AL3" i="14" s="1"/>
  <c r="AM3" i="14" s="1"/>
  <c r="AN3" i="14" s="1"/>
  <c r="AO3" i="14" s="1"/>
  <c r="AP3" i="14" s="1"/>
  <c r="AQ3" i="14" s="1"/>
  <c r="AR3" i="14" s="1"/>
  <c r="AS3" i="14" s="1"/>
  <c r="AT3" i="14" s="1"/>
  <c r="AU3" i="14" s="1"/>
  <c r="AV3" i="14" s="1"/>
  <c r="AW3" i="14" s="1"/>
  <c r="AX3" i="14" s="1"/>
  <c r="AY3" i="14" s="1"/>
  <c r="AZ3" i="14" s="1"/>
  <c r="BA3" i="14" s="1"/>
  <c r="BB3" i="14" s="1"/>
  <c r="BC3" i="14" s="1"/>
  <c r="BD3" i="14" s="1"/>
  <c r="E3" i="12"/>
  <c r="F3" i="12" s="1"/>
  <c r="G3" i="12" s="1"/>
  <c r="H3" i="12" s="1"/>
  <c r="I3" i="12"/>
  <c r="J3" i="12"/>
  <c r="K3" i="12" s="1"/>
  <c r="L3" i="12" s="1"/>
  <c r="M3" i="12" s="1"/>
  <c r="N3" i="12" s="1"/>
  <c r="O3" i="12" s="1"/>
  <c r="P3" i="12" s="1"/>
  <c r="Q3" i="12" s="1"/>
  <c r="R3" i="12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AE3" i="12" s="1"/>
  <c r="AF3" i="12" s="1"/>
  <c r="AG3" i="12" s="1"/>
  <c r="AH3" i="12" s="1"/>
  <c r="AI3" i="12" s="1"/>
  <c r="AJ3" i="12" s="1"/>
  <c r="AK3" i="12" s="1"/>
  <c r="AL3" i="12" s="1"/>
  <c r="AM3" i="12" s="1"/>
  <c r="AN3" i="12" s="1"/>
  <c r="AO3" i="12" s="1"/>
  <c r="AP3" i="12" s="1"/>
  <c r="AQ3" i="12" s="1"/>
  <c r="AR3" i="12" s="1"/>
  <c r="AS3" i="12" s="1"/>
  <c r="AT3" i="12" s="1"/>
  <c r="AU3" i="12" s="1"/>
  <c r="AV3" i="12" s="1"/>
  <c r="AW3" i="12" s="1"/>
  <c r="AX3" i="12" s="1"/>
  <c r="AY3" i="12" s="1"/>
  <c r="AZ3" i="12" s="1"/>
  <c r="BA3" i="12" s="1"/>
  <c r="BB3" i="12" s="1"/>
  <c r="BC3" i="12" s="1"/>
  <c r="BD3" i="12" s="1"/>
  <c r="F3" i="2"/>
  <c r="G3" i="2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C4" i="23"/>
  <c r="C4" i="22"/>
  <c r="C4" i="21"/>
  <c r="C4" i="20"/>
  <c r="C4" i="19"/>
  <c r="C4" i="18"/>
  <c r="C4" i="17"/>
  <c r="C4" i="16"/>
  <c r="C4" i="15"/>
  <c r="C5" i="14"/>
  <c r="C4" i="13"/>
  <c r="C4" i="12"/>
  <c r="E28" i="2"/>
  <c r="E26" i="2"/>
  <c r="E24" i="2"/>
  <c r="E22" i="2"/>
  <c r="E38" i="2"/>
  <c r="K10" i="2" l="1"/>
  <c r="AA39" i="2"/>
  <c r="V39" i="2"/>
  <c r="AV10" i="2"/>
  <c r="AV18" i="2" s="1"/>
  <c r="BA9" i="2"/>
  <c r="BA10" i="2" s="1"/>
  <c r="AS9" i="2"/>
  <c r="E34" i="2"/>
  <c r="AI39" i="2"/>
  <c r="AE39" i="2"/>
  <c r="AD39" i="2"/>
  <c r="AM6" i="2"/>
  <c r="E30" i="2"/>
  <c r="X39" i="2"/>
  <c r="R39" i="2"/>
  <c r="R40" i="2" s="1"/>
  <c r="AS10" i="2"/>
  <c r="AS20" i="2" s="1"/>
  <c r="Z39" i="2"/>
  <c r="P39" i="2"/>
  <c r="I39" i="2"/>
  <c r="AB10" i="2"/>
  <c r="AY9" i="2"/>
  <c r="AQ9" i="2"/>
  <c r="AQ10" i="2" s="1"/>
  <c r="AA9" i="2"/>
  <c r="AA10" i="2" s="1"/>
  <c r="L39" i="2"/>
  <c r="BA39" i="2"/>
  <c r="AO39" i="2"/>
  <c r="AL39" i="2"/>
  <c r="AC39" i="2"/>
  <c r="W39" i="2"/>
  <c r="W40" i="2" s="1"/>
  <c r="H39" i="2"/>
  <c r="AP10" i="2"/>
  <c r="AP19" i="2" s="1"/>
  <c r="AU6" i="2"/>
  <c r="AX9" i="2"/>
  <c r="AP9" i="2"/>
  <c r="AH9" i="2"/>
  <c r="R9" i="2"/>
  <c r="J9" i="2"/>
  <c r="O39" i="2"/>
  <c r="N40" i="2" s="1"/>
  <c r="G39" i="2"/>
  <c r="M10" i="2"/>
  <c r="AI10" i="2"/>
  <c r="AI16" i="2" s="1"/>
  <c r="AM10" i="2"/>
  <c r="AM20" i="2" s="1"/>
  <c r="L10" i="2"/>
  <c r="L17" i="2" s="1"/>
  <c r="AJ39" i="2"/>
  <c r="N39" i="2"/>
  <c r="F39" i="2"/>
  <c r="E40" i="2" s="1"/>
  <c r="AC20" i="2"/>
  <c r="BC6" i="2"/>
  <c r="AN9" i="2"/>
  <c r="AW39" i="2"/>
  <c r="AR39" i="2"/>
  <c r="AP39" i="2"/>
  <c r="AY39" i="2"/>
  <c r="AQ39" i="2"/>
  <c r="AF39" i="2"/>
  <c r="E32" i="2"/>
  <c r="J40" i="2"/>
  <c r="BB39" i="2"/>
  <c r="L18" i="2"/>
  <c r="L20" i="2"/>
  <c r="L12" i="2"/>
  <c r="L13" i="2"/>
  <c r="L16" i="2"/>
  <c r="L14" i="2"/>
  <c r="AD10" i="2"/>
  <c r="AD18" i="2" s="1"/>
  <c r="F10" i="2"/>
  <c r="F18" i="2" s="1"/>
  <c r="AK19" i="2"/>
  <c r="AG10" i="2"/>
  <c r="I10" i="2"/>
  <c r="I20" i="2" s="1"/>
  <c r="AL10" i="2"/>
  <c r="AL16" i="2" s="1"/>
  <c r="O10" i="2"/>
  <c r="O20" i="2" s="1"/>
  <c r="AE10" i="2"/>
  <c r="AE15" i="2" s="1"/>
  <c r="W10" i="2"/>
  <c r="W17" i="2" s="1"/>
  <c r="AC16" i="2"/>
  <c r="Y10" i="2"/>
  <c r="Y19" i="2" s="1"/>
  <c r="AI20" i="2"/>
  <c r="AI13" i="2"/>
  <c r="AI17" i="2"/>
  <c r="AI12" i="2"/>
  <c r="F15" i="2"/>
  <c r="F28" i="2" s="1"/>
  <c r="F14" i="2"/>
  <c r="F26" i="2" s="1"/>
  <c r="F13" i="2"/>
  <c r="F24" i="2" s="1"/>
  <c r="F12" i="2"/>
  <c r="F22" i="2" s="1"/>
  <c r="F20" i="2"/>
  <c r="F38" i="2" s="1"/>
  <c r="F17" i="2"/>
  <c r="F16" i="2"/>
  <c r="F19" i="2"/>
  <c r="F36" i="2" s="1"/>
  <c r="I13" i="2"/>
  <c r="I14" i="2"/>
  <c r="I15" i="2"/>
  <c r="I12" i="2"/>
  <c r="O19" i="2"/>
  <c r="K12" i="2"/>
  <c r="K14" i="2"/>
  <c r="K19" i="2"/>
  <c r="K17" i="2"/>
  <c r="K18" i="2"/>
  <c r="AG14" i="2"/>
  <c r="AG12" i="2"/>
  <c r="AG13" i="2"/>
  <c r="AG17" i="2"/>
  <c r="AG18" i="2"/>
  <c r="H16" i="2"/>
  <c r="H17" i="2"/>
  <c r="H18" i="2"/>
  <c r="H20" i="2"/>
  <c r="G10" i="2"/>
  <c r="G19" i="2" s="1"/>
  <c r="AJ6" i="2"/>
  <c r="AJ10" i="2" s="1"/>
  <c r="AJ17" i="2" s="1"/>
  <c r="S10" i="2"/>
  <c r="S18" i="2" s="1"/>
  <c r="N10" i="2"/>
  <c r="AY6" i="2"/>
  <c r="AY10" i="2" s="1"/>
  <c r="AY12" i="2" s="1"/>
  <c r="V10" i="2"/>
  <c r="V15" i="2" s="1"/>
  <c r="U10" i="2"/>
  <c r="U19" i="2" s="1"/>
  <c r="P10" i="2"/>
  <c r="P20" i="2" s="1"/>
  <c r="AZ16" i="2"/>
  <c r="BE39" i="2"/>
  <c r="BD39" i="2"/>
  <c r="AZ39" i="2"/>
  <c r="AX39" i="2"/>
  <c r="AV39" i="2"/>
  <c r="AT39" i="2"/>
  <c r="AS39" i="2"/>
  <c r="AN39" i="2"/>
  <c r="AM39" i="2"/>
  <c r="AJ40" i="2" s="1"/>
  <c r="AG39" i="2"/>
  <c r="AK39" i="2"/>
  <c r="AB18" i="2"/>
  <c r="AB13" i="2"/>
  <c r="AB19" i="2"/>
  <c r="AB14" i="2"/>
  <c r="AB12" i="2"/>
  <c r="AB20" i="2"/>
  <c r="T14" i="2"/>
  <c r="T19" i="2"/>
  <c r="T15" i="2"/>
  <c r="T16" i="2"/>
  <c r="T12" i="2"/>
  <c r="T17" i="2"/>
  <c r="T13" i="2"/>
  <c r="T18" i="2"/>
  <c r="M12" i="2"/>
  <c r="M13" i="2"/>
  <c r="M19" i="2"/>
  <c r="M16" i="2"/>
  <c r="M17" i="2"/>
  <c r="M18" i="2"/>
  <c r="M14" i="2"/>
  <c r="M20" i="2"/>
  <c r="M15" i="2"/>
  <c r="Y16" i="2"/>
  <c r="Q17" i="2"/>
  <c r="Q19" i="2"/>
  <c r="Q15" i="2"/>
  <c r="Q20" i="2"/>
  <c r="Q16" i="2"/>
  <c r="Q13" i="2"/>
  <c r="Q12" i="2"/>
  <c r="Q18" i="2"/>
  <c r="Q14" i="2"/>
  <c r="AF14" i="2"/>
  <c r="AF18" i="2"/>
  <c r="AF12" i="2"/>
  <c r="AF20" i="2"/>
  <c r="AF15" i="2"/>
  <c r="AF19" i="2"/>
  <c r="AF13" i="2"/>
  <c r="AF17" i="2"/>
  <c r="AF16" i="2"/>
  <c r="AL15" i="2"/>
  <c r="AL13" i="2"/>
  <c r="AL12" i="2"/>
  <c r="AL18" i="2"/>
  <c r="AD12" i="2"/>
  <c r="V13" i="2"/>
  <c r="V18" i="2"/>
  <c r="G15" i="2"/>
  <c r="X19" i="2"/>
  <c r="X15" i="2"/>
  <c r="X16" i="2"/>
  <c r="X12" i="2"/>
  <c r="X14" i="2"/>
  <c r="X18" i="2"/>
  <c r="X17" i="2"/>
  <c r="N18" i="2"/>
  <c r="N15" i="2"/>
  <c r="N20" i="2"/>
  <c r="N13" i="2"/>
  <c r="N16" i="2"/>
  <c r="N12" i="2"/>
  <c r="N19" i="2"/>
  <c r="AP15" i="2"/>
  <c r="AY16" i="2"/>
  <c r="AY19" i="2"/>
  <c r="AY15" i="2"/>
  <c r="AY18" i="2"/>
  <c r="U17" i="2"/>
  <c r="P16" i="2"/>
  <c r="P15" i="2"/>
  <c r="AB16" i="2"/>
  <c r="W13" i="2"/>
  <c r="K20" i="2"/>
  <c r="H15" i="2"/>
  <c r="AC15" i="2"/>
  <c r="H12" i="2"/>
  <c r="AK13" i="2"/>
  <c r="AK17" i="2"/>
  <c r="AK14" i="2"/>
  <c r="AK18" i="2"/>
  <c r="AC13" i="2"/>
  <c r="AC17" i="2"/>
  <c r="AC14" i="2"/>
  <c r="AC18" i="2"/>
  <c r="AM14" i="2"/>
  <c r="AM19" i="2"/>
  <c r="AM17" i="2"/>
  <c r="AT10" i="2"/>
  <c r="AS19" i="2"/>
  <c r="BB6" i="2"/>
  <c r="BB10" i="2" s="1"/>
  <c r="H14" i="2"/>
  <c r="AK15" i="2"/>
  <c r="AE13" i="2"/>
  <c r="AE17" i="2"/>
  <c r="AM12" i="2"/>
  <c r="K16" i="2"/>
  <c r="AK20" i="2"/>
  <c r="AJ16" i="2"/>
  <c r="AM13" i="2"/>
  <c r="AZ15" i="2"/>
  <c r="AZ19" i="2"/>
  <c r="AZ13" i="2"/>
  <c r="AZ17" i="2"/>
  <c r="AZ14" i="2"/>
  <c r="AZ18" i="2"/>
  <c r="AV13" i="2"/>
  <c r="AV17" i="2"/>
  <c r="AV12" i="2"/>
  <c r="AV15" i="2"/>
  <c r="AV19" i="2"/>
  <c r="AV16" i="2"/>
  <c r="AV20" i="2"/>
  <c r="AR6" i="2"/>
  <c r="AR10" i="2" s="1"/>
  <c r="H19" i="2"/>
  <c r="K13" i="2"/>
  <c r="AK16" i="2"/>
  <c r="AG15" i="2"/>
  <c r="AG19" i="2"/>
  <c r="AG16" i="2"/>
  <c r="AG20" i="2"/>
  <c r="AM15" i="2"/>
  <c r="AN10" i="2"/>
  <c r="H13" i="2"/>
  <c r="AM16" i="2"/>
  <c r="AZ20" i="2"/>
  <c r="AV14" i="2"/>
  <c r="BD10" i="2"/>
  <c r="AX6" i="2"/>
  <c r="AX10" i="2" s="1"/>
  <c r="AH6" i="2"/>
  <c r="AH10" i="2" s="1"/>
  <c r="Z6" i="2"/>
  <c r="Z10" i="2" s="1"/>
  <c r="R6" i="2"/>
  <c r="R10" i="2" s="1"/>
  <c r="J6" i="2"/>
  <c r="J10" i="2" s="1"/>
  <c r="K15" i="2"/>
  <c r="O18" i="2"/>
  <c r="AC19" i="2"/>
  <c r="AI14" i="2"/>
  <c r="AI18" i="2"/>
  <c r="AI15" i="2"/>
  <c r="AI19" i="2"/>
  <c r="AM18" i="2"/>
  <c r="D5" i="14"/>
  <c r="E5" i="2" s="1"/>
  <c r="E6" i="2" s="1"/>
  <c r="E58" i="2"/>
  <c r="BE9" i="2"/>
  <c r="BE10" i="2" s="1"/>
  <c r="AW9" i="2"/>
  <c r="AW10" i="2" s="1"/>
  <c r="AO9" i="2"/>
  <c r="AO10" i="2" s="1"/>
  <c r="BC9" i="2"/>
  <c r="BC10" i="2" s="1"/>
  <c r="AU9" i="2"/>
  <c r="AU10" i="2" s="1"/>
  <c r="AA19" i="2" l="1"/>
  <c r="AA12" i="2"/>
  <c r="AA13" i="2"/>
  <c r="AA16" i="2"/>
  <c r="AA14" i="2"/>
  <c r="AA17" i="2"/>
  <c r="AA15" i="2"/>
  <c r="AA20" i="2"/>
  <c r="BA14" i="2"/>
  <c r="BA12" i="2"/>
  <c r="BA13" i="2"/>
  <c r="BA16" i="2"/>
  <c r="BA17" i="2"/>
  <c r="BA20" i="2"/>
  <c r="BA18" i="2"/>
  <c r="BA15" i="2"/>
  <c r="BA19" i="2"/>
  <c r="AQ17" i="2"/>
  <c r="AQ18" i="2"/>
  <c r="AQ12" i="2"/>
  <c r="AQ19" i="2"/>
  <c r="AQ16" i="2"/>
  <c r="AQ14" i="2"/>
  <c r="AQ20" i="2"/>
  <c r="AQ15" i="2"/>
  <c r="AQ13" i="2"/>
  <c r="AS17" i="2"/>
  <c r="W12" i="2"/>
  <c r="AE20" i="2"/>
  <c r="AY20" i="2"/>
  <c r="AP14" i="2"/>
  <c r="AD19" i="2"/>
  <c r="AR40" i="2"/>
  <c r="F30" i="2"/>
  <c r="L19" i="2"/>
  <c r="AS15" i="2"/>
  <c r="AE19" i="2"/>
  <c r="AE16" i="2"/>
  <c r="W18" i="2"/>
  <c r="AP12" i="2"/>
  <c r="AD20" i="2"/>
  <c r="AD15" i="2"/>
  <c r="AD14" i="2"/>
  <c r="AP20" i="2"/>
  <c r="AD16" i="2"/>
  <c r="AB17" i="2"/>
  <c r="AB15" i="2"/>
  <c r="W20" i="2"/>
  <c r="AE14" i="2"/>
  <c r="W15" i="2"/>
  <c r="AP13" i="2"/>
  <c r="AP16" i="2"/>
  <c r="S20" i="2"/>
  <c r="AD17" i="2"/>
  <c r="AL14" i="2"/>
  <c r="Y18" i="2"/>
  <c r="I16" i="2"/>
  <c r="L15" i="2"/>
  <c r="AN40" i="2"/>
  <c r="AS16" i="2"/>
  <c r="AS18" i="2"/>
  <c r="W16" i="2"/>
  <c r="AP17" i="2"/>
  <c r="S17" i="2"/>
  <c r="AD13" i="2"/>
  <c r="AW40" i="2"/>
  <c r="E41" i="2"/>
  <c r="AA40" i="2"/>
  <c r="AP18" i="2"/>
  <c r="AS14" i="2"/>
  <c r="AS12" i="2"/>
  <c r="AS13" i="2"/>
  <c r="AY17" i="2"/>
  <c r="S12" i="2"/>
  <c r="G13" i="2"/>
  <c r="G24" i="2" s="1"/>
  <c r="H24" i="2" s="1"/>
  <c r="I24" i="2" s="1"/>
  <c r="AL17" i="2"/>
  <c r="BA40" i="2"/>
  <c r="I19" i="2"/>
  <c r="F34" i="2"/>
  <c r="F41" i="2" s="1"/>
  <c r="F43" i="2" s="1"/>
  <c r="E42" i="2"/>
  <c r="F32" i="2"/>
  <c r="AE40" i="2"/>
  <c r="U16" i="2"/>
  <c r="S13" i="2"/>
  <c r="Y17" i="2"/>
  <c r="O13" i="2"/>
  <c r="U15" i="2"/>
  <c r="S16" i="2"/>
  <c r="AL19" i="2"/>
  <c r="Y15" i="2"/>
  <c r="O14" i="2"/>
  <c r="O17" i="2"/>
  <c r="U13" i="2"/>
  <c r="S15" i="2"/>
  <c r="Y13" i="2"/>
  <c r="O15" i="2"/>
  <c r="O12" i="2"/>
  <c r="S14" i="2"/>
  <c r="AL20" i="2"/>
  <c r="Y20" i="2"/>
  <c r="I18" i="2"/>
  <c r="I17" i="2"/>
  <c r="S19" i="2"/>
  <c r="V19" i="2"/>
  <c r="Y14" i="2"/>
  <c r="O16" i="2"/>
  <c r="W19" i="2"/>
  <c r="W14" i="2"/>
  <c r="V14" i="2"/>
  <c r="Y12" i="2"/>
  <c r="AE12" i="2"/>
  <c r="AE18" i="2"/>
  <c r="G36" i="2"/>
  <c r="H36" i="2" s="1"/>
  <c r="G28" i="2"/>
  <c r="H28" i="2" s="1"/>
  <c r="I28" i="2" s="1"/>
  <c r="P18" i="2"/>
  <c r="U20" i="2"/>
  <c r="G17" i="2"/>
  <c r="G32" i="2" s="1"/>
  <c r="H32" i="2" s="1"/>
  <c r="I32" i="2" s="1"/>
  <c r="P17" i="2"/>
  <c r="G14" i="2"/>
  <c r="G26" i="2" s="1"/>
  <c r="H26" i="2" s="1"/>
  <c r="I26" i="2" s="1"/>
  <c r="E11" i="2"/>
  <c r="P19" i="2"/>
  <c r="AY14" i="2"/>
  <c r="G16" i="2"/>
  <c r="G30" i="2" s="1"/>
  <c r="H30" i="2" s="1"/>
  <c r="N11" i="2"/>
  <c r="P13" i="2"/>
  <c r="U18" i="2"/>
  <c r="AY13" i="2"/>
  <c r="N14" i="2"/>
  <c r="G20" i="2"/>
  <c r="G38" i="2" s="1"/>
  <c r="H38" i="2" s="1"/>
  <c r="I38" i="2" s="1"/>
  <c r="G12" i="2"/>
  <c r="G22" i="2" s="1"/>
  <c r="H22" i="2" s="1"/>
  <c r="I22" i="2" s="1"/>
  <c r="V20" i="2"/>
  <c r="AJ12" i="2"/>
  <c r="AJ15" i="2"/>
  <c r="AJ13" i="2"/>
  <c r="AJ18" i="2"/>
  <c r="AJ14" i="2"/>
  <c r="AJ11" i="2"/>
  <c r="AJ19" i="2"/>
  <c r="G18" i="2"/>
  <c r="P14" i="2"/>
  <c r="U14" i="2"/>
  <c r="V17" i="2"/>
  <c r="U12" i="2"/>
  <c r="V16" i="2"/>
  <c r="AJ20" i="2"/>
  <c r="P12" i="2"/>
  <c r="N17" i="2"/>
  <c r="V12" i="2"/>
  <c r="AA11" i="2"/>
  <c r="AA18" i="2"/>
  <c r="BB14" i="2"/>
  <c r="BB18" i="2"/>
  <c r="BB16" i="2"/>
  <c r="BB20" i="2"/>
  <c r="BB12" i="2"/>
  <c r="BB13" i="2"/>
  <c r="BB17" i="2"/>
  <c r="BB19" i="2"/>
  <c r="BB15" i="2"/>
  <c r="BA11" i="2"/>
  <c r="AX12" i="2"/>
  <c r="AX16" i="2"/>
  <c r="AX20" i="2"/>
  <c r="AX14" i="2"/>
  <c r="AX18" i="2"/>
  <c r="AX15" i="2"/>
  <c r="AX19" i="2"/>
  <c r="AX13" i="2"/>
  <c r="AX17" i="2"/>
  <c r="AH13" i="2"/>
  <c r="AH17" i="2"/>
  <c r="AH16" i="2"/>
  <c r="AH20" i="2"/>
  <c r="AH15" i="2"/>
  <c r="AH19" i="2"/>
  <c r="AH14" i="2"/>
  <c r="AH18" i="2"/>
  <c r="AH12" i="2"/>
  <c r="AE11" i="2"/>
  <c r="AN17" i="2"/>
  <c r="AN13" i="2"/>
  <c r="AN15" i="2"/>
  <c r="AN19" i="2"/>
  <c r="AN16" i="2"/>
  <c r="AN20" i="2"/>
  <c r="AN18" i="2"/>
  <c r="AN12" i="2"/>
  <c r="AN14" i="2"/>
  <c r="AN11" i="2"/>
  <c r="F58" i="2"/>
  <c r="E55" i="2"/>
  <c r="E56" i="2" s="1"/>
  <c r="Z17" i="2"/>
  <c r="Z19" i="2"/>
  <c r="Z12" i="2"/>
  <c r="Z14" i="2"/>
  <c r="Z18" i="2"/>
  <c r="Z15" i="2"/>
  <c r="Z13" i="2"/>
  <c r="Z16" i="2"/>
  <c r="Z20" i="2"/>
  <c r="W11" i="2"/>
  <c r="J12" i="2"/>
  <c r="J16" i="2"/>
  <c r="J20" i="2"/>
  <c r="J38" i="2" s="1"/>
  <c r="K38" i="2" s="1"/>
  <c r="L38" i="2" s="1"/>
  <c r="M38" i="2" s="1"/>
  <c r="N38" i="2" s="1"/>
  <c r="O38" i="2" s="1"/>
  <c r="P38" i="2" s="1"/>
  <c r="Q38" i="2" s="1"/>
  <c r="R38" i="2" s="1"/>
  <c r="S38" i="2" s="1"/>
  <c r="T38" i="2" s="1"/>
  <c r="U38" i="2" s="1"/>
  <c r="V38" i="2" s="1"/>
  <c r="W38" i="2" s="1"/>
  <c r="X38" i="2" s="1"/>
  <c r="Y38" i="2" s="1"/>
  <c r="Z38" i="2" s="1"/>
  <c r="AA38" i="2" s="1"/>
  <c r="AB38" i="2" s="1"/>
  <c r="AC38" i="2" s="1"/>
  <c r="AD38" i="2" s="1"/>
  <c r="AE38" i="2" s="1"/>
  <c r="AF38" i="2" s="1"/>
  <c r="AG38" i="2" s="1"/>
  <c r="AH38" i="2" s="1"/>
  <c r="AI38" i="2" s="1"/>
  <c r="AJ38" i="2" s="1"/>
  <c r="AK38" i="2" s="1"/>
  <c r="AL38" i="2" s="1"/>
  <c r="AM38" i="2" s="1"/>
  <c r="J17" i="2"/>
  <c r="J18" i="2"/>
  <c r="J14" i="2"/>
  <c r="J15" i="2"/>
  <c r="J19" i="2"/>
  <c r="J13" i="2"/>
  <c r="J11" i="2"/>
  <c r="AT14" i="2"/>
  <c r="AT18" i="2"/>
  <c r="AT16" i="2"/>
  <c r="AT20" i="2"/>
  <c r="AT13" i="2"/>
  <c r="AT17" i="2"/>
  <c r="AT15" i="2"/>
  <c r="AT19" i="2"/>
  <c r="AT12" i="2"/>
  <c r="BC12" i="2"/>
  <c r="BC14" i="2"/>
  <c r="BC18" i="2"/>
  <c r="BC17" i="2"/>
  <c r="BC19" i="2"/>
  <c r="BC20" i="2"/>
  <c r="BC13" i="2"/>
  <c r="BC15" i="2"/>
  <c r="BC16" i="2"/>
  <c r="BE12" i="2"/>
  <c r="BE13" i="2"/>
  <c r="BE17" i="2"/>
  <c r="BE16" i="2"/>
  <c r="BE18" i="2"/>
  <c r="BE19" i="2"/>
  <c r="BE20" i="2"/>
  <c r="BE14" i="2"/>
  <c r="BE15" i="2"/>
  <c r="R17" i="2"/>
  <c r="R18" i="2"/>
  <c r="R20" i="2"/>
  <c r="R12" i="2"/>
  <c r="R14" i="2"/>
  <c r="R15" i="2"/>
  <c r="R19" i="2"/>
  <c r="R16" i="2"/>
  <c r="R13" i="2"/>
  <c r="R11" i="2"/>
  <c r="AU14" i="2"/>
  <c r="AU18" i="2"/>
  <c r="AU13" i="2"/>
  <c r="AU12" i="2"/>
  <c r="AU15" i="2"/>
  <c r="AU16" i="2"/>
  <c r="AU17" i="2"/>
  <c r="AU19" i="2"/>
  <c r="AU20" i="2"/>
  <c r="BD13" i="2"/>
  <c r="BD17" i="2"/>
  <c r="BD15" i="2"/>
  <c r="BD19" i="2"/>
  <c r="BD16" i="2"/>
  <c r="BD20" i="2"/>
  <c r="BD18" i="2"/>
  <c r="BD12" i="2"/>
  <c r="BD14" i="2"/>
  <c r="AO12" i="2"/>
  <c r="AO17" i="2"/>
  <c r="AO16" i="2"/>
  <c r="AO18" i="2"/>
  <c r="AO19" i="2"/>
  <c r="AO20" i="2"/>
  <c r="AO13" i="2"/>
  <c r="AO14" i="2"/>
  <c r="AO15" i="2"/>
  <c r="AW13" i="2"/>
  <c r="AW17" i="2"/>
  <c r="AW12" i="2"/>
  <c r="AW20" i="2"/>
  <c r="AW14" i="2"/>
  <c r="AW15" i="2"/>
  <c r="AW16" i="2"/>
  <c r="AW18" i="2"/>
  <c r="AW19" i="2"/>
  <c r="AW11" i="2"/>
  <c r="AR13" i="2"/>
  <c r="AR15" i="2"/>
  <c r="AR19" i="2"/>
  <c r="AR17" i="2"/>
  <c r="AR14" i="2"/>
  <c r="AR18" i="2"/>
  <c r="AR16" i="2"/>
  <c r="AR12" i="2"/>
  <c r="AR20" i="2"/>
  <c r="AR11" i="2"/>
  <c r="G34" i="2" l="1"/>
  <c r="H34" i="2" s="1"/>
  <c r="F42" i="2"/>
  <c r="I36" i="2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Y36" i="2" s="1"/>
  <c r="Z36" i="2" s="1"/>
  <c r="AA36" i="2" s="1"/>
  <c r="AB36" i="2" s="1"/>
  <c r="AC36" i="2" s="1"/>
  <c r="AD36" i="2" s="1"/>
  <c r="AE36" i="2" s="1"/>
  <c r="AF36" i="2" s="1"/>
  <c r="AG36" i="2" s="1"/>
  <c r="AH36" i="2" s="1"/>
  <c r="AI36" i="2" s="1"/>
  <c r="AJ36" i="2" s="1"/>
  <c r="AK36" i="2" s="1"/>
  <c r="AL36" i="2" s="1"/>
  <c r="AM36" i="2" s="1"/>
  <c r="AN36" i="2" s="1"/>
  <c r="AO36" i="2" s="1"/>
  <c r="AP36" i="2" s="1"/>
  <c r="AQ36" i="2" s="1"/>
  <c r="AR36" i="2" s="1"/>
  <c r="AS36" i="2" s="1"/>
  <c r="AT36" i="2" s="1"/>
  <c r="AU36" i="2" s="1"/>
  <c r="AV36" i="2" s="1"/>
  <c r="AW36" i="2" s="1"/>
  <c r="AX36" i="2" s="1"/>
  <c r="AY36" i="2" s="1"/>
  <c r="AZ36" i="2" s="1"/>
  <c r="BA36" i="2" s="1"/>
  <c r="BB36" i="2" s="1"/>
  <c r="BC36" i="2" s="1"/>
  <c r="BD36" i="2" s="1"/>
  <c r="BE36" i="2" s="1"/>
  <c r="J26" i="2"/>
  <c r="K26" i="2" s="1"/>
  <c r="L26" i="2" s="1"/>
  <c r="M26" i="2" s="1"/>
  <c r="J22" i="2"/>
  <c r="K22" i="2" s="1"/>
  <c r="L22" i="2" s="1"/>
  <c r="M22" i="2" s="1"/>
  <c r="N22" i="2" s="1"/>
  <c r="O22" i="2" s="1"/>
  <c r="P22" i="2" s="1"/>
  <c r="Q22" i="2" s="1"/>
  <c r="I34" i="2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AI34" i="2" s="1"/>
  <c r="AJ34" i="2" s="1"/>
  <c r="AK34" i="2" s="1"/>
  <c r="AL34" i="2" s="1"/>
  <c r="AM34" i="2" s="1"/>
  <c r="AN34" i="2" s="1"/>
  <c r="AO34" i="2" s="1"/>
  <c r="AP34" i="2" s="1"/>
  <c r="AQ34" i="2" s="1"/>
  <c r="AR34" i="2" s="1"/>
  <c r="AS34" i="2" s="1"/>
  <c r="AT34" i="2" s="1"/>
  <c r="AU34" i="2" s="1"/>
  <c r="AV34" i="2" s="1"/>
  <c r="AW34" i="2" s="1"/>
  <c r="AX34" i="2" s="1"/>
  <c r="AY34" i="2" s="1"/>
  <c r="AZ34" i="2" s="1"/>
  <c r="BA34" i="2" s="1"/>
  <c r="BB34" i="2" s="1"/>
  <c r="BC34" i="2" s="1"/>
  <c r="BD34" i="2" s="1"/>
  <c r="BE34" i="2" s="1"/>
  <c r="AN38" i="2"/>
  <c r="AO38" i="2" s="1"/>
  <c r="AP38" i="2" s="1"/>
  <c r="AQ38" i="2" s="1"/>
  <c r="AR38" i="2" s="1"/>
  <c r="AS38" i="2" s="1"/>
  <c r="AT38" i="2" s="1"/>
  <c r="AU38" i="2" s="1"/>
  <c r="AV38" i="2" s="1"/>
  <c r="AW38" i="2" s="1"/>
  <c r="AX38" i="2" s="1"/>
  <c r="AY38" i="2" s="1"/>
  <c r="AZ38" i="2" s="1"/>
  <c r="BA38" i="2" s="1"/>
  <c r="BB38" i="2" s="1"/>
  <c r="BC38" i="2" s="1"/>
  <c r="BD38" i="2" s="1"/>
  <c r="BE38" i="2" s="1"/>
  <c r="J32" i="2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W32" i="2" s="1"/>
  <c r="X32" i="2" s="1"/>
  <c r="Y32" i="2" s="1"/>
  <c r="Z32" i="2" s="1"/>
  <c r="AA32" i="2" s="1"/>
  <c r="AB32" i="2" s="1"/>
  <c r="AC32" i="2" s="1"/>
  <c r="AD32" i="2" s="1"/>
  <c r="AE32" i="2" s="1"/>
  <c r="AF32" i="2" s="1"/>
  <c r="AG32" i="2" s="1"/>
  <c r="AH32" i="2" s="1"/>
  <c r="AI32" i="2" s="1"/>
  <c r="AJ32" i="2" s="1"/>
  <c r="AK32" i="2" s="1"/>
  <c r="AL32" i="2" s="1"/>
  <c r="AM32" i="2" s="1"/>
  <c r="AN32" i="2" s="1"/>
  <c r="AO32" i="2" s="1"/>
  <c r="AP32" i="2" s="1"/>
  <c r="AQ32" i="2" s="1"/>
  <c r="AR32" i="2" s="1"/>
  <c r="AS32" i="2" s="1"/>
  <c r="AT32" i="2" s="1"/>
  <c r="AU32" i="2" s="1"/>
  <c r="AV32" i="2" s="1"/>
  <c r="AW32" i="2" s="1"/>
  <c r="AX32" i="2" s="1"/>
  <c r="AY32" i="2" s="1"/>
  <c r="AZ32" i="2" s="1"/>
  <c r="BA32" i="2" s="1"/>
  <c r="BB32" i="2" s="1"/>
  <c r="BC32" i="2" s="1"/>
  <c r="BD32" i="2" s="1"/>
  <c r="BE32" i="2" s="1"/>
  <c r="J24" i="2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AG24" i="2" s="1"/>
  <c r="AH24" i="2" s="1"/>
  <c r="AI24" i="2" s="1"/>
  <c r="AJ24" i="2" s="1"/>
  <c r="AK24" i="2" s="1"/>
  <c r="AL24" i="2" s="1"/>
  <c r="AM24" i="2" s="1"/>
  <c r="AN24" i="2" s="1"/>
  <c r="AO24" i="2" s="1"/>
  <c r="AP24" i="2" s="1"/>
  <c r="AQ24" i="2" s="1"/>
  <c r="AR24" i="2" s="1"/>
  <c r="AS24" i="2" s="1"/>
  <c r="AT24" i="2" s="1"/>
  <c r="AU24" i="2" s="1"/>
  <c r="AV24" i="2" s="1"/>
  <c r="AW24" i="2" s="1"/>
  <c r="AX24" i="2" s="1"/>
  <c r="AY24" i="2" s="1"/>
  <c r="AZ24" i="2" s="1"/>
  <c r="BA24" i="2" s="1"/>
  <c r="BB24" i="2" s="1"/>
  <c r="BC24" i="2" s="1"/>
  <c r="BD24" i="2" s="1"/>
  <c r="BE24" i="2" s="1"/>
  <c r="G42" i="2"/>
  <c r="N26" i="2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AN26" i="2" s="1"/>
  <c r="AO26" i="2" s="1"/>
  <c r="AP26" i="2" s="1"/>
  <c r="AQ26" i="2" s="1"/>
  <c r="AR26" i="2" s="1"/>
  <c r="AS26" i="2" s="1"/>
  <c r="AT26" i="2" s="1"/>
  <c r="AU26" i="2" s="1"/>
  <c r="AV26" i="2" s="1"/>
  <c r="AW26" i="2" s="1"/>
  <c r="AX26" i="2" s="1"/>
  <c r="AY26" i="2" s="1"/>
  <c r="AZ26" i="2" s="1"/>
  <c r="BA26" i="2" s="1"/>
  <c r="BB26" i="2" s="1"/>
  <c r="BC26" i="2" s="1"/>
  <c r="BD26" i="2" s="1"/>
  <c r="BE26" i="2" s="1"/>
  <c r="G41" i="2"/>
  <c r="G43" i="2" s="1"/>
  <c r="R22" i="2"/>
  <c r="S22" i="2" s="1"/>
  <c r="T22" i="2" s="1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AE22" i="2" s="1"/>
  <c r="AF22" i="2" s="1"/>
  <c r="AG22" i="2" s="1"/>
  <c r="AH22" i="2" s="1"/>
  <c r="AI22" i="2" s="1"/>
  <c r="AJ22" i="2" s="1"/>
  <c r="AK22" i="2" s="1"/>
  <c r="AL22" i="2" s="1"/>
  <c r="AM22" i="2" s="1"/>
  <c r="AN22" i="2" s="1"/>
  <c r="AO22" i="2" s="1"/>
  <c r="AP22" i="2" s="1"/>
  <c r="AQ22" i="2" s="1"/>
  <c r="AR22" i="2" s="1"/>
  <c r="AS22" i="2" s="1"/>
  <c r="AT22" i="2" s="1"/>
  <c r="AU22" i="2" s="1"/>
  <c r="AV22" i="2" s="1"/>
  <c r="AW22" i="2" s="1"/>
  <c r="AX22" i="2" s="1"/>
  <c r="AY22" i="2" s="1"/>
  <c r="AZ22" i="2" s="1"/>
  <c r="BA22" i="2" s="1"/>
  <c r="BB22" i="2" s="1"/>
  <c r="BC22" i="2" s="1"/>
  <c r="BD22" i="2" s="1"/>
  <c r="BE22" i="2" s="1"/>
  <c r="J28" i="2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X28" i="2" s="1"/>
  <c r="Y28" i="2" s="1"/>
  <c r="Z28" i="2" s="1"/>
  <c r="AA28" i="2" s="1"/>
  <c r="AB28" i="2" s="1"/>
  <c r="AC28" i="2" s="1"/>
  <c r="AD28" i="2" s="1"/>
  <c r="AE28" i="2" s="1"/>
  <c r="AF28" i="2" s="1"/>
  <c r="AG28" i="2" s="1"/>
  <c r="AH28" i="2" s="1"/>
  <c r="AI28" i="2" s="1"/>
  <c r="AJ28" i="2" s="1"/>
  <c r="AK28" i="2" s="1"/>
  <c r="AL28" i="2" s="1"/>
  <c r="AM28" i="2" s="1"/>
  <c r="AN28" i="2" s="1"/>
  <c r="AO28" i="2" s="1"/>
  <c r="AP28" i="2" s="1"/>
  <c r="AQ28" i="2" s="1"/>
  <c r="AR28" i="2" s="1"/>
  <c r="AS28" i="2" s="1"/>
  <c r="AT28" i="2" s="1"/>
  <c r="AU28" i="2" s="1"/>
  <c r="AV28" i="2" s="1"/>
  <c r="AW28" i="2" s="1"/>
  <c r="AX28" i="2" s="1"/>
  <c r="AY28" i="2" s="1"/>
  <c r="AZ28" i="2" s="1"/>
  <c r="BA28" i="2" s="1"/>
  <c r="BB28" i="2" s="1"/>
  <c r="BC28" i="2" s="1"/>
  <c r="BD28" i="2" s="1"/>
  <c r="BE28" i="2" s="1"/>
  <c r="I30" i="2"/>
  <c r="H41" i="2"/>
  <c r="H42" i="2"/>
  <c r="G58" i="2"/>
  <c r="F55" i="2"/>
  <c r="F56" i="2" s="1"/>
  <c r="H43" i="2" l="1"/>
  <c r="I41" i="2"/>
  <c r="I43" i="2" s="1"/>
  <c r="I42" i="2"/>
  <c r="J30" i="2"/>
  <c r="H58" i="2"/>
  <c r="G55" i="2"/>
  <c r="G56" i="2" s="1"/>
  <c r="E44" i="2" l="1"/>
  <c r="I58" i="2"/>
  <c r="H55" i="2"/>
  <c r="H56" i="2" s="1"/>
  <c r="J42" i="2"/>
  <c r="K30" i="2"/>
  <c r="J41" i="2"/>
  <c r="J43" i="2" s="1"/>
  <c r="L30" i="2" l="1"/>
  <c r="K41" i="2"/>
  <c r="K43" i="2" s="1"/>
  <c r="K42" i="2"/>
  <c r="J58" i="2"/>
  <c r="I55" i="2"/>
  <c r="I56" i="2" s="1"/>
  <c r="K58" i="2" l="1"/>
  <c r="J55" i="2"/>
  <c r="J56" i="2" s="1"/>
  <c r="M30" i="2"/>
  <c r="L42" i="2"/>
  <c r="L41" i="2"/>
  <c r="L43" i="2" s="1"/>
  <c r="M42" i="2" l="1"/>
  <c r="M41" i="2"/>
  <c r="M43" i="2" s="1"/>
  <c r="J44" i="2" s="1"/>
  <c r="N30" i="2"/>
  <c r="L58" i="2"/>
  <c r="K55" i="2"/>
  <c r="K56" i="2" s="1"/>
  <c r="M58" i="2" l="1"/>
  <c r="L55" i="2"/>
  <c r="O30" i="2"/>
  <c r="N41" i="2"/>
  <c r="N43" i="2" s="1"/>
  <c r="N42" i="2"/>
  <c r="P30" i="2" l="1"/>
  <c r="O41" i="2"/>
  <c r="O43" i="2" s="1"/>
  <c r="O42" i="2"/>
  <c r="L56" i="2"/>
  <c r="L59" i="2"/>
  <c r="N58" i="2"/>
  <c r="M55" i="2"/>
  <c r="O58" i="2" l="1"/>
  <c r="N55" i="2"/>
  <c r="Q30" i="2"/>
  <c r="P41" i="2"/>
  <c r="P43" i="2" s="1"/>
  <c r="P42" i="2"/>
  <c r="M56" i="2"/>
  <c r="M59" i="2"/>
  <c r="R30" i="2" l="1"/>
  <c r="Q41" i="2"/>
  <c r="Q43" i="2" s="1"/>
  <c r="N44" i="2" s="1"/>
  <c r="Q42" i="2"/>
  <c r="N56" i="2"/>
  <c r="N59" i="2"/>
  <c r="P58" i="2"/>
  <c r="O55" i="2"/>
  <c r="O56" i="2" s="1"/>
  <c r="Q58" i="2" l="1"/>
  <c r="P55" i="2"/>
  <c r="P56" i="2" s="1"/>
  <c r="S30" i="2"/>
  <c r="R42" i="2"/>
  <c r="R41" i="2"/>
  <c r="R43" i="2" s="1"/>
  <c r="S41" i="2" l="1"/>
  <c r="S43" i="2" s="1"/>
  <c r="T30" i="2"/>
  <c r="S42" i="2"/>
  <c r="R58" i="2"/>
  <c r="Q55" i="2"/>
  <c r="Q56" i="2" s="1"/>
  <c r="S58" i="2" l="1"/>
  <c r="R55" i="2"/>
  <c r="R56" i="2" s="1"/>
  <c r="U30" i="2"/>
  <c r="T42" i="2"/>
  <c r="T41" i="2"/>
  <c r="T43" i="2" s="1"/>
  <c r="U42" i="2" l="1"/>
  <c r="V30" i="2"/>
  <c r="U41" i="2"/>
  <c r="U43" i="2" s="1"/>
  <c r="T58" i="2"/>
  <c r="S55" i="2"/>
  <c r="S56" i="2" s="1"/>
  <c r="U58" i="2" l="1"/>
  <c r="T55" i="2"/>
  <c r="T56" i="2" s="1"/>
  <c r="W30" i="2"/>
  <c r="V41" i="2"/>
  <c r="V43" i="2" s="1"/>
  <c r="R44" i="2" s="1"/>
  <c r="V42" i="2"/>
  <c r="X30" i="2" l="1"/>
  <c r="W42" i="2"/>
  <c r="W41" i="2"/>
  <c r="W43" i="2" s="1"/>
  <c r="V58" i="2"/>
  <c r="U55" i="2"/>
  <c r="U56" i="2" s="1"/>
  <c r="W58" i="2" l="1"/>
  <c r="V55" i="2"/>
  <c r="V56" i="2" s="1"/>
  <c r="Y30" i="2"/>
  <c r="X41" i="2"/>
  <c r="X43" i="2" s="1"/>
  <c r="X42" i="2"/>
  <c r="Y42" i="2" l="1"/>
  <c r="Z30" i="2"/>
  <c r="Y41" i="2"/>
  <c r="Y43" i="2" s="1"/>
  <c r="X58" i="2"/>
  <c r="W55" i="2"/>
  <c r="W56" i="2" s="1"/>
  <c r="Y58" i="2" l="1"/>
  <c r="X55" i="2"/>
  <c r="X56" i="2" s="1"/>
  <c r="Z41" i="2"/>
  <c r="Z43" i="2" s="1"/>
  <c r="W44" i="2" s="1"/>
  <c r="Z42" i="2"/>
  <c r="AA30" i="2"/>
  <c r="AB30" i="2" l="1"/>
  <c r="AA41" i="2"/>
  <c r="AA43" i="2" s="1"/>
  <c r="AA42" i="2"/>
  <c r="Z58" i="2"/>
  <c r="Y55" i="2"/>
  <c r="Y56" i="2" s="1"/>
  <c r="AC30" i="2" l="1"/>
  <c r="AB42" i="2"/>
  <c r="AB41" i="2"/>
  <c r="AB43" i="2" s="1"/>
  <c r="AA58" i="2"/>
  <c r="Z55" i="2"/>
  <c r="Z56" i="2" s="1"/>
  <c r="AB58" i="2" l="1"/>
  <c r="AA55" i="2"/>
  <c r="AA56" i="2" s="1"/>
  <c r="AC42" i="2"/>
  <c r="AD30" i="2"/>
  <c r="AC41" i="2"/>
  <c r="AC43" i="2" s="1"/>
  <c r="AE30" i="2" l="1"/>
  <c r="AD41" i="2"/>
  <c r="AD43" i="2" s="1"/>
  <c r="AA44" i="2" s="1"/>
  <c r="AD42" i="2"/>
  <c r="AC58" i="2"/>
  <c r="AB55" i="2"/>
  <c r="AB56" i="2" s="1"/>
  <c r="AD58" i="2" l="1"/>
  <c r="AC55" i="2"/>
  <c r="AC56" i="2" s="1"/>
  <c r="AF30" i="2"/>
  <c r="AE42" i="2"/>
  <c r="AE41" i="2"/>
  <c r="AE43" i="2" s="1"/>
  <c r="AG30" i="2" l="1"/>
  <c r="AF41" i="2"/>
  <c r="AF43" i="2" s="1"/>
  <c r="AF42" i="2"/>
  <c r="AE58" i="2"/>
  <c r="AD55" i="2"/>
  <c r="AD56" i="2" s="1"/>
  <c r="AF58" i="2" l="1"/>
  <c r="AE55" i="2"/>
  <c r="AE56" i="2" s="1"/>
  <c r="AH30" i="2"/>
  <c r="AG41" i="2"/>
  <c r="AG43" i="2" s="1"/>
  <c r="AG42" i="2"/>
  <c r="AH41" i="2" l="1"/>
  <c r="AH43" i="2" s="1"/>
  <c r="AI30" i="2"/>
  <c r="AH42" i="2"/>
  <c r="AG58" i="2"/>
  <c r="AF55" i="2"/>
  <c r="AF56" i="2" s="1"/>
  <c r="AH58" i="2" l="1"/>
  <c r="AG55" i="2"/>
  <c r="AG56" i="2" s="1"/>
  <c r="AI41" i="2"/>
  <c r="AI43" i="2" s="1"/>
  <c r="AE44" i="2" s="1"/>
  <c r="AJ30" i="2"/>
  <c r="AI42" i="2"/>
  <c r="AJ41" i="2" l="1"/>
  <c r="AJ43" i="2" s="1"/>
  <c r="AK30" i="2"/>
  <c r="AL30" i="2" s="1"/>
  <c r="AJ42" i="2"/>
  <c r="AI58" i="2"/>
  <c r="AH55" i="2"/>
  <c r="AH56" i="2" s="1"/>
  <c r="AL41" i="2" l="1"/>
  <c r="AL42" i="2"/>
  <c r="AM30" i="2"/>
  <c r="AJ58" i="2"/>
  <c r="AI55" i="2"/>
  <c r="AI56" i="2" s="1"/>
  <c r="AK41" i="2"/>
  <c r="AK42" i="2"/>
  <c r="AM41" i="2" l="1"/>
  <c r="AM43" i="2" s="1"/>
  <c r="AM42" i="2"/>
  <c r="AN30" i="2"/>
  <c r="AL43" i="2"/>
  <c r="AK43" i="2"/>
  <c r="AK58" i="2"/>
  <c r="AJ55" i="2"/>
  <c r="AJ56" i="2" s="1"/>
  <c r="AN41" i="2" l="1"/>
  <c r="AN43" i="2" s="1"/>
  <c r="AO30" i="2"/>
  <c r="AN42" i="2"/>
  <c r="AJ44" i="2"/>
  <c r="AL58" i="2"/>
  <c r="AL55" i="2" s="1"/>
  <c r="AL56" i="2" s="1"/>
  <c r="AK55" i="2"/>
  <c r="AK56" i="2" s="1"/>
  <c r="AO41" i="2" l="1"/>
  <c r="AO43" i="2" s="1"/>
  <c r="AP30" i="2"/>
  <c r="AO42" i="2"/>
  <c r="AP41" i="2" l="1"/>
  <c r="AP43" i="2" s="1"/>
  <c r="AQ30" i="2"/>
  <c r="AP42" i="2"/>
  <c r="AQ42" i="2" l="1"/>
  <c r="AR30" i="2"/>
  <c r="AQ41" i="2"/>
  <c r="AQ43" i="2" s="1"/>
  <c r="AN44" i="2" s="1"/>
  <c r="AR42" i="2" l="1"/>
  <c r="AR41" i="2"/>
  <c r="AR43" i="2" s="1"/>
  <c r="AS30" i="2"/>
  <c r="AS41" i="2" l="1"/>
  <c r="AS43" i="2" s="1"/>
  <c r="AT30" i="2"/>
  <c r="AS42" i="2"/>
  <c r="AU30" i="2" l="1"/>
  <c r="AT42" i="2"/>
  <c r="AT41" i="2"/>
  <c r="AT43" i="2" s="1"/>
  <c r="AU41" i="2" l="1"/>
  <c r="AU43" i="2" s="1"/>
  <c r="AU42" i="2"/>
  <c r="AV30" i="2"/>
  <c r="AV41" i="2" l="1"/>
  <c r="AV43" i="2" s="1"/>
  <c r="AR44" i="2" s="1"/>
  <c r="AW30" i="2"/>
  <c r="AV42" i="2"/>
  <c r="AX30" i="2" l="1"/>
  <c r="AW41" i="2"/>
  <c r="AW43" i="2" s="1"/>
  <c r="AW42" i="2"/>
  <c r="AY30" i="2" l="1"/>
  <c r="AX41" i="2"/>
  <c r="AX43" i="2" s="1"/>
  <c r="AX42" i="2"/>
  <c r="AY41" i="2" l="1"/>
  <c r="AY43" i="2" s="1"/>
  <c r="AZ30" i="2"/>
  <c r="AY42" i="2"/>
  <c r="AZ42" i="2" l="1"/>
  <c r="AZ41" i="2"/>
  <c r="AZ43" i="2" s="1"/>
  <c r="AW44" i="2" s="1"/>
  <c r="BA30" i="2"/>
  <c r="BB30" i="2" l="1"/>
  <c r="BA41" i="2"/>
  <c r="BA43" i="2" s="1"/>
  <c r="BA42" i="2"/>
  <c r="BB42" i="2" l="1"/>
  <c r="BB41" i="2"/>
  <c r="BB43" i="2" s="1"/>
  <c r="BC30" i="2"/>
  <c r="BC42" i="2" l="1"/>
  <c r="BC41" i="2"/>
  <c r="BC43" i="2" s="1"/>
  <c r="BD30" i="2"/>
  <c r="BD41" i="2" l="1"/>
  <c r="BD43" i="2" s="1"/>
  <c r="BD42" i="2"/>
  <c r="BE30" i="2"/>
  <c r="BE41" i="2" l="1"/>
  <c r="BE43" i="2" s="1"/>
  <c r="BA44" i="2" s="1"/>
  <c r="BE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500-000001000000}">
      <text>
        <r>
          <rPr>
            <b/>
            <sz val="9"/>
            <color rgb="FF000000"/>
            <rFont val="Tahoma"/>
            <family val="2"/>
            <charset val="186"/>
          </rPr>
          <t>ArnasM: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Šeštadienis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ArnasM</author>
  </authors>
  <commentList>
    <comment ref="BD3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86"/>
          </rPr>
          <t>ArnasM:</t>
        </r>
        <r>
          <rPr>
            <sz val="9"/>
            <color indexed="81"/>
            <rFont val="Tahoma"/>
            <family val="2"/>
            <charset val="186"/>
          </rPr>
          <t xml:space="preserve">
Šeštadienis
</t>
        </r>
      </text>
    </comment>
  </commentList>
</comments>
</file>

<file path=xl/sharedStrings.xml><?xml version="1.0" encoding="utf-8"?>
<sst xmlns="http://schemas.openxmlformats.org/spreadsheetml/2006/main" count="1144" uniqueCount="187">
  <si>
    <t>Kita</t>
  </si>
  <si>
    <t>Likutis</t>
  </si>
  <si>
    <t>Suma</t>
  </si>
  <si>
    <t>Tarpinė suma</t>
  </si>
  <si>
    <t>DU</t>
  </si>
  <si>
    <t>Papildoma</t>
  </si>
  <si>
    <t>Dovilei</t>
  </si>
  <si>
    <t>Arnui</t>
  </si>
  <si>
    <t>Padalinimas</t>
  </si>
  <si>
    <t>Išlaidos ir likučiai</t>
  </si>
  <si>
    <t>Bendras  šeimos likutis (be asmeninių)</t>
  </si>
  <si>
    <t>Mėnuo</t>
  </si>
  <si>
    <t>Suma:</t>
  </si>
  <si>
    <t>Dovilės GD</t>
  </si>
  <si>
    <t>Internetas</t>
  </si>
  <si>
    <t>Vanduo</t>
  </si>
  <si>
    <t>Kt.</t>
  </si>
  <si>
    <t>Bustas</t>
  </si>
  <si>
    <t>Maistas parduotuvėse</t>
  </si>
  <si>
    <t>Maistas kavinėse</t>
  </si>
  <si>
    <t>Gyvūnų maistas</t>
  </si>
  <si>
    <t>Maistas</t>
  </si>
  <si>
    <t>Daiktai buičiai</t>
  </si>
  <si>
    <t>Buitinė technika</t>
  </si>
  <si>
    <t>Baldai</t>
  </si>
  <si>
    <t>Dekoras</t>
  </si>
  <si>
    <t>Buitis</t>
  </si>
  <si>
    <t>Sportas</t>
  </si>
  <si>
    <t>Kinezoterapija</t>
  </si>
  <si>
    <t>Buitinės paslaugos</t>
  </si>
  <si>
    <t>Sveikata</t>
  </si>
  <si>
    <t>Dovanos</t>
  </si>
  <si>
    <t>Kinas</t>
  </si>
  <si>
    <t>Koncertai</t>
  </si>
  <si>
    <t>Restoranai</t>
  </si>
  <si>
    <t>Knygos</t>
  </si>
  <si>
    <t>Malonumai</t>
  </si>
  <si>
    <t>Asm. Pramogos</t>
  </si>
  <si>
    <t>Asm. Paslaugos</t>
  </si>
  <si>
    <t>Asm. Daiktai</t>
  </si>
  <si>
    <t>Atostogos</t>
  </si>
  <si>
    <t>Kelione</t>
  </si>
  <si>
    <t>Viesbutis</t>
  </si>
  <si>
    <t>Keliones</t>
  </si>
  <si>
    <t>Vaistai</t>
  </si>
  <si>
    <t>Gydytojai/tyrimai</t>
  </si>
  <si>
    <t>Mokymai</t>
  </si>
  <si>
    <t>Pavieniai mokymai</t>
  </si>
  <si>
    <t>Bendras  šeimos likutis</t>
  </si>
  <si>
    <t>Skipass</t>
  </si>
  <si>
    <t>Nuoma slidziu</t>
  </si>
  <si>
    <t>Spa</t>
  </si>
  <si>
    <t>Kelionių draudimas</t>
  </si>
  <si>
    <t>Golfas</t>
  </si>
  <si>
    <t>Renginiai pramoginiai</t>
  </si>
  <si>
    <t>Transportas</t>
  </si>
  <si>
    <t>Buitiniai daiktai</t>
  </si>
  <si>
    <t>Muziejus</t>
  </si>
  <si>
    <t>Higiena</t>
  </si>
  <si>
    <t>Kava, desertai</t>
  </si>
  <si>
    <t>T</t>
  </si>
  <si>
    <t>SPA/pirtis</t>
  </si>
  <si>
    <t>Dokumenai</t>
  </si>
  <si>
    <t>Zaidimai</t>
  </si>
  <si>
    <t>šiaip</t>
  </si>
  <si>
    <t>Potyriai</t>
  </si>
  <si>
    <t>Mano elektra</t>
  </si>
  <si>
    <t>Šventės</t>
  </si>
  <si>
    <t>Performances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</si>
  <si>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</si>
  <si>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</si>
  <si>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</si>
  <si>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</si>
  <si>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</si>
  <si>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</si>
  <si>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</si>
  <si>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</si>
  <si>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</si>
  <si>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</si>
  <si>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</si>
  <si>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</si>
  <si>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</si>
  <si>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</si>
  <si>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</si>
  <si>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</si>
  <si>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</si>
  <si>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</si>
  <si>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</si>
  <si>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</si>
  <si>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</si>
  <si>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</si>
  <si>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</si>
  <si>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</si>
  <si>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</si>
  <si>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</si>
  <si>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</si>
  <si>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</si>
  <si>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</si>
  <si>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</si>
  <si>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</si>
  <si>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</si>
  <si>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</si>
  <si>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</si>
  <si>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</si>
  <si>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</si>
  <si>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</si>
  <si>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</si>
  <si>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</si>
  <si>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</si>
  <si>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</si>
  <si>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</si>
  <si>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</si>
  <si>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</si>
  <si>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</si>
  <si>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</si>
  <si>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</si>
  <si>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</si>
  <si>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</si>
  <si>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</si>
  <si>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</si>
  <si>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</si>
  <si>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00</t>
  </si>
  <si>
    <t>Savaitė</t>
  </si>
  <si>
    <t>Diena</t>
  </si>
  <si>
    <t>IDV konsultacinės pajamos</t>
  </si>
  <si>
    <t>Arno</t>
  </si>
  <si>
    <t>Pajamos</t>
  </si>
  <si>
    <t>Išlaidos</t>
  </si>
  <si>
    <t>Atidėjimas mokesčiams</t>
  </si>
  <si>
    <t>Reprezentacinės</t>
  </si>
  <si>
    <t>Dovilės</t>
  </si>
  <si>
    <t>Šeimos Fin. Laisvės</t>
  </si>
  <si>
    <t>Šeimos ilgalaikio taupymo</t>
  </si>
  <si>
    <t>Šeimos mokymuisi</t>
  </si>
  <si>
    <t>Šeimos davimo</t>
  </si>
  <si>
    <t>Šeimos būtinosios išlaidos</t>
  </si>
  <si>
    <t>Šeimos pramogų</t>
  </si>
  <si>
    <t>Arno GD</t>
  </si>
  <si>
    <t>Servico</t>
  </si>
  <si>
    <t>auto</t>
  </si>
  <si>
    <t>Netflix</t>
  </si>
  <si>
    <t>Realiai</t>
  </si>
  <si>
    <t>Kuras</t>
  </si>
  <si>
    <t>Prieinamas likutis</t>
  </si>
  <si>
    <t>Pokytis</t>
  </si>
  <si>
    <t>Pokytis per mėn</t>
  </si>
  <si>
    <t>Vitaminai</t>
  </si>
  <si>
    <t>2017_01</t>
  </si>
  <si>
    <t>2017 12</t>
  </si>
  <si>
    <t>2017_02</t>
  </si>
  <si>
    <t>2017_03</t>
  </si>
  <si>
    <t>2017_04</t>
  </si>
  <si>
    <t>2017_05</t>
  </si>
  <si>
    <t>2017_06</t>
  </si>
  <si>
    <t>2017_07</t>
  </si>
  <si>
    <t>2017_08</t>
  </si>
  <si>
    <t>2017_09</t>
  </si>
  <si>
    <t>2017_10</t>
  </si>
  <si>
    <t>2017_11</t>
  </si>
  <si>
    <t>2017_12</t>
  </si>
  <si>
    <t>Bendros  šeimos išlaidos (be asmeninių)</t>
  </si>
  <si>
    <t>Kada pildoma</t>
  </si>
  <si>
    <t>Neapskaityta/nesutapimai</t>
  </si>
  <si>
    <t>Mokesčiams</t>
  </si>
  <si>
    <t>Šeimos sveikatos išlaidos</t>
  </si>
  <si>
    <t>Grynieji, Dovilė</t>
  </si>
  <si>
    <t>Grynieji, Arnas</t>
  </si>
  <si>
    <t>Rezervas</t>
  </si>
  <si>
    <t>Pajamos per mėn.</t>
  </si>
  <si>
    <t>Bendros  šeimos išlaidos per mėn. (be asmeninių)</t>
  </si>
  <si>
    <t xml:space="preserve"> AB ENERGIJOS SKIRSTYMO OPERATORIUS</t>
  </si>
  <si>
    <t>2017 01 08 vakaras</t>
  </si>
  <si>
    <t>Mokesčių sumokėjimas</t>
  </si>
  <si>
    <t>Lizingas</t>
  </si>
  <si>
    <t>Kasko</t>
  </si>
  <si>
    <t>Vilniaus silumos tinklai</t>
  </si>
  <si>
    <t>Baudos</t>
  </si>
  <si>
    <t>Kruizas</t>
  </si>
  <si>
    <t>Būstas</t>
  </si>
  <si>
    <t>Koretelė Nr 1</t>
  </si>
  <si>
    <t>Koretelė Nr 2</t>
  </si>
  <si>
    <t>Sąskaita, Arnas</t>
  </si>
  <si>
    <t>Sąskaita, Dovilė</t>
  </si>
  <si>
    <t>Mokėtini/gautini</t>
  </si>
  <si>
    <t>IDV  pajamos</t>
  </si>
  <si>
    <t>Investicijos</t>
  </si>
  <si>
    <t>Tvarkytoja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</si>
</sst>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Lt&quot;_-;\-* #,##0.00\ &quot;Lt&quot;_-;_-* &quot;-&quot;??\ &quot;Lt&quot;_-;_-@_-"/>
    <numFmt numFmtId="165" formatCode="_-* #,##0.00\ [$€-1]_-;\-* #,##0.00\ [$€-1]_-;_-* &quot;-&quot;??\ [$€-1]_-;_-@_-"/>
    <numFmt numFmtId="166" formatCode="_-* #,##0.00\ [$€-427]_-;\-* #,##0.00\ [$€-427]_-;_-* &quot;-&quot;??\ [$€-427]_-;_-@_-"/>
    <numFmt numFmtId="167" formatCode="_-[$€-2]\ * #,##0.00_-;\-[$€-2]\ * #,##0.00_-;_-[$€-2]\ * &quot;-&quot;??_-;_-@_-"/>
    <numFmt numFmtId="168" formatCode="0.00_ ;[Red]\-0.00\ 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9"/>
      <color rgb="FF000000"/>
      <name val="Tahoma"/>
      <family val="2"/>
      <charset val="186"/>
    </font>
    <font>
      <sz val="9"/>
      <color rgb="FF000000"/>
      <name val="Tahoma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rgb="FFE7FF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/>
    <xf numFmtId="9" fontId="0" fillId="0" borderId="0" xfId="0" applyNumberFormat="1" applyFill="1"/>
    <xf numFmtId="0" fontId="0" fillId="0" borderId="3" xfId="0" applyFill="1" applyBorder="1" applyAlignment="1">
      <alignment vertical="center"/>
    </xf>
    <xf numFmtId="0" fontId="0" fillId="0" borderId="3" xfId="0" applyFill="1" applyBorder="1"/>
    <xf numFmtId="165" fontId="0" fillId="0" borderId="0" xfId="0" applyNumberFormat="1" applyFill="1" applyAlignment="1">
      <alignment vertical="center"/>
    </xf>
    <xf numFmtId="165" fontId="0" fillId="0" borderId="0" xfId="0" applyNumberFormat="1" applyFill="1"/>
    <xf numFmtId="165" fontId="0" fillId="0" borderId="0" xfId="1" applyNumberFormat="1" applyFont="1"/>
    <xf numFmtId="165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/>
    <xf numFmtId="165" fontId="2" fillId="0" borderId="4" xfId="0" applyNumberFormat="1" applyFont="1" applyFill="1" applyBorder="1" applyAlignment="1">
      <alignment vertical="center"/>
    </xf>
    <xf numFmtId="165" fontId="2" fillId="0" borderId="4" xfId="0" applyNumberFormat="1" applyFont="1" applyFill="1" applyBorder="1"/>
    <xf numFmtId="14" fontId="4" fillId="0" borderId="0" xfId="0" applyNumberFormat="1" applyFont="1"/>
    <xf numFmtId="0" fontId="8" fillId="0" borderId="0" xfId="0" applyFont="1"/>
    <xf numFmtId="0" fontId="3" fillId="0" borderId="0" xfId="0" applyFont="1"/>
    <xf numFmtId="14" fontId="5" fillId="0" borderId="0" xfId="0" applyNumberFormat="1" applyFont="1"/>
    <xf numFmtId="0" fontId="10" fillId="0" borderId="0" xfId="0" applyFont="1"/>
    <xf numFmtId="165" fontId="0" fillId="0" borderId="0" xfId="1" applyNumberFormat="1" applyFont="1" applyFill="1" applyBorder="1"/>
    <xf numFmtId="165" fontId="2" fillId="0" borderId="0" xfId="1" applyNumberFormat="1" applyFont="1" applyBorder="1" applyAlignment="1">
      <alignment vertical="center" textRotation="90"/>
    </xf>
    <xf numFmtId="0" fontId="0" fillId="0" borderId="0" xfId="0" applyAlignment="1">
      <alignment horizontal="center" wrapText="1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4" fontId="5" fillId="0" borderId="10" xfId="0" applyNumberFormat="1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4" fontId="5" fillId="0" borderId="11" xfId="0" applyNumberFormat="1" applyFont="1" applyFill="1" applyBorder="1" applyAlignment="1">
      <alignment horizontal="center"/>
    </xf>
    <xf numFmtId="165" fontId="0" fillId="0" borderId="3" xfId="0" applyNumberFormat="1" applyFill="1" applyBorder="1"/>
    <xf numFmtId="165" fontId="0" fillId="0" borderId="0" xfId="0" applyNumberFormat="1" applyFill="1" applyBorder="1"/>
    <xf numFmtId="165" fontId="0" fillId="0" borderId="0" xfId="0" applyNumberFormat="1" applyFont="1" applyFill="1" applyBorder="1"/>
    <xf numFmtId="165" fontId="0" fillId="0" borderId="6" xfId="0" applyNumberFormat="1" applyFont="1" applyFill="1" applyBorder="1"/>
    <xf numFmtId="165" fontId="4" fillId="0" borderId="4" xfId="0" applyNumberFormat="1" applyFont="1" applyFill="1" applyBorder="1"/>
    <xf numFmtId="0" fontId="0" fillId="0" borderId="0" xfId="0" applyFill="1" applyAlignment="1">
      <alignment horizontal="center" wrapText="1"/>
    </xf>
    <xf numFmtId="0" fontId="10" fillId="0" borderId="0" xfId="0" applyFont="1" applyFill="1"/>
    <xf numFmtId="14" fontId="4" fillId="0" borderId="0" xfId="0" applyNumberFormat="1" applyFont="1" applyFill="1"/>
    <xf numFmtId="165" fontId="9" fillId="0" borderId="0" xfId="1" applyNumberFormat="1" applyFont="1" applyFill="1"/>
    <xf numFmtId="165" fontId="1" fillId="0" borderId="0" xfId="1" applyNumberFormat="1" applyFont="1" applyFill="1" applyBorder="1"/>
    <xf numFmtId="165" fontId="0" fillId="0" borderId="3" xfId="1" applyNumberFormat="1" applyFont="1" applyFill="1" applyBorder="1"/>
    <xf numFmtId="165" fontId="0" fillId="0" borderId="0" xfId="0" applyNumberFormat="1" applyFont="1" applyFill="1"/>
    <xf numFmtId="165" fontId="0" fillId="0" borderId="3" xfId="0" applyNumberFormat="1" applyFont="1" applyFill="1" applyBorder="1"/>
    <xf numFmtId="165" fontId="0" fillId="0" borderId="7" xfId="1" applyNumberFormat="1" applyFont="1" applyFill="1" applyBorder="1"/>
    <xf numFmtId="0" fontId="0" fillId="0" borderId="0" xfId="0" applyFill="1" applyBorder="1"/>
    <xf numFmtId="165" fontId="0" fillId="0" borderId="7" xfId="0" applyNumberFormat="1" applyFill="1" applyBorder="1"/>
    <xf numFmtId="0" fontId="2" fillId="0" borderId="0" xfId="0" applyFont="1" applyFill="1" applyAlignment="1">
      <alignment horizontal="center" textRotation="90"/>
    </xf>
    <xf numFmtId="165" fontId="2" fillId="0" borderId="0" xfId="0" applyNumberFormat="1" applyFont="1" applyFill="1" applyBorder="1"/>
    <xf numFmtId="165" fontId="2" fillId="2" borderId="0" xfId="0" applyNumberFormat="1" applyFont="1" applyFill="1" applyBorder="1"/>
    <xf numFmtId="4" fontId="2" fillId="0" borderId="4" xfId="0" applyNumberFormat="1" applyFont="1" applyFill="1" applyBorder="1" applyAlignment="1">
      <alignment horizontal="center" vertical="center" textRotation="90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/>
    </xf>
    <xf numFmtId="165" fontId="4" fillId="0" borderId="13" xfId="0" applyNumberFormat="1" applyFont="1" applyFill="1" applyBorder="1"/>
    <xf numFmtId="0" fontId="0" fillId="4" borderId="5" xfId="0" applyFill="1" applyBorder="1"/>
    <xf numFmtId="165" fontId="0" fillId="4" borderId="5" xfId="1" applyNumberFormat="1" applyFont="1" applyFill="1" applyBorder="1" applyAlignment="1">
      <alignment vertical="center"/>
    </xf>
    <xf numFmtId="0" fontId="0" fillId="0" borderId="5" xfId="0" applyFill="1" applyBorder="1"/>
    <xf numFmtId="0" fontId="0" fillId="5" borderId="0" xfId="0" applyFill="1" applyBorder="1" applyAlignment="1">
      <alignment vertical="center"/>
    </xf>
    <xf numFmtId="165" fontId="0" fillId="5" borderId="0" xfId="0" applyNumberFormat="1" applyFill="1"/>
    <xf numFmtId="0" fontId="0" fillId="5" borderId="0" xfId="0" applyFill="1"/>
    <xf numFmtId="9" fontId="0" fillId="5" borderId="0" xfId="0" applyNumberFormat="1" applyFill="1"/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/>
    <xf numFmtId="0" fontId="2" fillId="3" borderId="4" xfId="0" applyFont="1" applyFill="1" applyBorder="1" applyAlignment="1">
      <alignment vertical="center"/>
    </xf>
    <xf numFmtId="165" fontId="2" fillId="3" borderId="4" xfId="0" applyNumberFormat="1" applyFont="1" applyFill="1" applyBorder="1"/>
    <xf numFmtId="0" fontId="2" fillId="3" borderId="4" xfId="0" applyFont="1" applyFill="1" applyBorder="1"/>
    <xf numFmtId="0" fontId="2" fillId="6" borderId="7" xfId="0" applyFont="1" applyFill="1" applyBorder="1" applyAlignment="1">
      <alignment vertical="center"/>
    </xf>
    <xf numFmtId="165" fontId="0" fillId="6" borderId="7" xfId="0" applyNumberFormat="1" applyFill="1" applyBorder="1"/>
    <xf numFmtId="0" fontId="0" fillId="6" borderId="7" xfId="0" applyFill="1" applyBorder="1"/>
    <xf numFmtId="0" fontId="2" fillId="6" borderId="0" xfId="0" applyFont="1" applyFill="1" applyBorder="1" applyAlignment="1">
      <alignment vertical="center"/>
    </xf>
    <xf numFmtId="0" fontId="0" fillId="6" borderId="0" xfId="0" applyFill="1" applyBorder="1"/>
    <xf numFmtId="165" fontId="0" fillId="0" borderId="6" xfId="1" applyNumberFormat="1" applyFont="1" applyFill="1" applyBorder="1"/>
    <xf numFmtId="4" fontId="2" fillId="0" borderId="4" xfId="0" applyNumberFormat="1" applyFont="1" applyFill="1" applyBorder="1" applyAlignment="1">
      <alignment horizontal="center"/>
    </xf>
    <xf numFmtId="4" fontId="2" fillId="6" borderId="5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165" fontId="2" fillId="0" borderId="0" xfId="0" applyNumberFormat="1" applyFont="1" applyFill="1" applyAlignment="1">
      <alignment horizontal="center" vertical="center" textRotation="90"/>
    </xf>
    <xf numFmtId="165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textRotation="90"/>
    </xf>
    <xf numFmtId="0" fontId="9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 textRotation="90"/>
    </xf>
    <xf numFmtId="165" fontId="2" fillId="0" borderId="3" xfId="1" applyNumberFormat="1" applyFont="1" applyFill="1" applyBorder="1" applyAlignment="1">
      <alignment horizontal="center" vertical="center" textRotation="90"/>
    </xf>
    <xf numFmtId="165" fontId="2" fillId="0" borderId="0" xfId="1" applyNumberFormat="1" applyFont="1" applyFill="1" applyAlignment="1">
      <alignment horizontal="center" vertical="center" textRotation="90"/>
    </xf>
    <xf numFmtId="165" fontId="2" fillId="0" borderId="6" xfId="0" applyNumberFormat="1" applyFont="1" applyFill="1" applyBorder="1" applyAlignment="1">
      <alignment horizontal="center" vertical="center" textRotation="90"/>
    </xf>
    <xf numFmtId="165" fontId="2" fillId="0" borderId="0" xfId="0" applyNumberFormat="1" applyFont="1" applyFill="1" applyBorder="1" applyAlignment="1">
      <alignment horizontal="center" vertical="center" textRotation="90"/>
    </xf>
    <xf numFmtId="165" fontId="2" fillId="0" borderId="3" xfId="0" applyNumberFormat="1" applyFont="1" applyFill="1" applyBorder="1" applyAlignment="1">
      <alignment horizontal="center" vertical="center" textRotation="90"/>
    </xf>
    <xf numFmtId="165" fontId="4" fillId="0" borderId="0" xfId="0" applyNumberFormat="1" applyFont="1" applyFill="1" applyAlignment="1">
      <alignment vertical="center"/>
    </xf>
    <xf numFmtId="165" fontId="5" fillId="0" borderId="4" xfId="0" applyNumberFormat="1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10" fontId="11" fillId="0" borderId="0" xfId="2" applyNumberFormat="1" applyFont="1" applyFill="1" applyBorder="1" applyAlignment="1">
      <alignment horizontal="center" vertical="center"/>
    </xf>
    <xf numFmtId="10" fontId="11" fillId="0" borderId="0" xfId="2" applyNumberFormat="1" applyFont="1" applyFill="1" applyAlignment="1">
      <alignment horizontal="center"/>
    </xf>
    <xf numFmtId="10" fontId="11" fillId="0" borderId="3" xfId="2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5" fontId="4" fillId="0" borderId="0" xfId="0" applyNumberFormat="1" applyFont="1" applyFill="1" applyBorder="1"/>
    <xf numFmtId="165" fontId="4" fillId="0" borderId="0" xfId="1" applyNumberFormat="1" applyFont="1" applyFill="1"/>
    <xf numFmtId="0" fontId="4" fillId="0" borderId="5" xfId="0" applyFont="1" applyFill="1" applyBorder="1"/>
    <xf numFmtId="165" fontId="0" fillId="0" borderId="5" xfId="1" applyNumberFormat="1" applyFont="1" applyFill="1" applyBorder="1"/>
    <xf numFmtId="165" fontId="0" fillId="0" borderId="5" xfId="0" applyNumberFormat="1" applyFill="1" applyBorder="1"/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166" fontId="0" fillId="0" borderId="0" xfId="1" applyNumberFormat="1" applyFont="1" applyFill="1"/>
    <xf numFmtId="165" fontId="2" fillId="0" borderId="0" xfId="0" applyNumberFormat="1" applyFont="1" applyFill="1"/>
    <xf numFmtId="166" fontId="0" fillId="0" borderId="0" xfId="0" applyNumberFormat="1" applyFill="1"/>
    <xf numFmtId="0" fontId="0" fillId="0" borderId="0" xfId="0" applyFill="1" applyProtection="1"/>
    <xf numFmtId="0" fontId="4" fillId="5" borderId="0" xfId="0" applyFont="1" applyFill="1" applyBorder="1" applyAlignment="1">
      <alignment vertical="center"/>
    </xf>
    <xf numFmtId="165" fontId="4" fillId="5" borderId="0" xfId="0" applyNumberFormat="1" applyFont="1" applyFill="1"/>
    <xf numFmtId="165" fontId="4" fillId="6" borderId="7" xfId="0" applyNumberFormat="1" applyFont="1" applyFill="1" applyBorder="1"/>
    <xf numFmtId="165" fontId="4" fillId="6" borderId="0" xfId="0" applyNumberFormat="1" applyFont="1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165" fontId="0" fillId="7" borderId="0" xfId="0" applyNumberFormat="1" applyFont="1" applyFill="1" applyBorder="1"/>
    <xf numFmtId="0" fontId="0" fillId="7" borderId="0" xfId="0" applyFont="1" applyFill="1" applyBorder="1"/>
    <xf numFmtId="165" fontId="2" fillId="7" borderId="4" xfId="1" applyNumberFormat="1" applyFont="1" applyFill="1" applyBorder="1" applyAlignment="1">
      <alignment vertical="center" textRotation="90"/>
    </xf>
    <xf numFmtId="165" fontId="0" fillId="7" borderId="4" xfId="1" applyNumberFormat="1" applyFont="1" applyFill="1" applyBorder="1"/>
    <xf numFmtId="165" fontId="4" fillId="7" borderId="4" xfId="0" applyNumberFormat="1" applyFont="1" applyFill="1" applyBorder="1"/>
    <xf numFmtId="168" fontId="0" fillId="8" borderId="4" xfId="0" applyNumberFormat="1" applyFill="1" applyBorder="1" applyAlignment="1">
      <alignment horizontal="center" vertical="center"/>
    </xf>
    <xf numFmtId="168" fontId="0" fillId="8" borderId="4" xfId="0" applyNumberFormat="1" applyFont="1" applyFill="1" applyBorder="1" applyAlignment="1">
      <alignment horizontal="center" vertical="center"/>
    </xf>
    <xf numFmtId="168" fontId="0" fillId="8" borderId="4" xfId="0" applyNumberFormat="1" applyFont="1" applyFill="1" applyBorder="1"/>
    <xf numFmtId="168" fontId="0" fillId="8" borderId="4" xfId="0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vertical="center" textRotation="90"/>
    </xf>
    <xf numFmtId="165" fontId="0" fillId="2" borderId="12" xfId="1" applyNumberFormat="1" applyFont="1" applyFill="1" applyBorder="1"/>
    <xf numFmtId="165" fontId="4" fillId="2" borderId="12" xfId="0" applyNumberFormat="1" applyFont="1" applyFill="1" applyBorder="1"/>
    <xf numFmtId="167" fontId="0" fillId="0" borderId="0" xfId="0" applyNumberFormat="1" applyFill="1" applyProtection="1"/>
    <xf numFmtId="0" fontId="0" fillId="9" borderId="0" xfId="0" applyFill="1" applyBorder="1" applyAlignment="1">
      <alignment vertical="center"/>
    </xf>
    <xf numFmtId="165" fontId="4" fillId="9" borderId="0" xfId="0" applyNumberFormat="1" applyFont="1" applyFill="1"/>
    <xf numFmtId="165" fontId="0" fillId="9" borderId="0" xfId="0" applyNumberFormat="1" applyFill="1"/>
    <xf numFmtId="0" fontId="0" fillId="9" borderId="0" xfId="0" applyFill="1"/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9" defaultPivotStyle="PivotStyleLight16"/>
  <colors>
    <mruColors>
      <color rgb="FFE7FFE7"/>
      <color rgb="FFFFFFCC"/>
      <color rgb="FF9BBCFF"/>
      <color rgb="FF228FFF"/>
      <color rgb="FFCDFFCD"/>
      <color rgb="FF9FFF9F"/>
      <color rgb="FFD5FFD5"/>
      <color rgb="FFC9DBFF"/>
      <color rgb="FFAFCAFF"/>
      <color rgb="FFE5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E70"/>
  <sheetViews>
    <sheetView tabSelected="1" workbookViewId="0">
      <pane xSplit="3" ySplit="3" topLeftCell="D35" activePane="bottomRight" state="frozenSplit"/>
      <selection pane="topRight" activeCell="E1" sqref="E1:I3"/>
      <selection pane="bottomLeft"/>
      <selection pane="bottomRight" activeCell="H45" sqref="H45"/>
    </sheetView>
  </sheetViews>
  <sheetFormatPr baseColWidth="10" defaultColWidth="8.83203125" defaultRowHeight="15" x14ac:dyDescent="0.2"/>
  <cols>
    <col min="1" max="2" width="3.6640625" bestFit="1" customWidth="1"/>
    <col min="3" max="3" width="57.33203125" bestFit="1" customWidth="1"/>
    <col min="4" max="4" width="9.5" style="104" bestFit="1" customWidth="1"/>
    <col min="5" max="5" width="11" style="2" bestFit="1" customWidth="1"/>
    <col min="6" max="6" width="10.33203125" style="2" bestFit="1" customWidth="1"/>
    <col min="7" max="9" width="11" style="2" bestFit="1" customWidth="1"/>
    <col min="10" max="16" width="11" style="2" customWidth="1"/>
    <col min="17" max="17" width="11.83203125" style="2" customWidth="1"/>
    <col min="18" max="28" width="11" style="2" customWidth="1"/>
    <col min="29" max="29" width="12.1640625" style="2" customWidth="1"/>
    <col min="30" max="32" width="11" style="2" customWidth="1"/>
    <col min="33" max="52" width="12.1640625" style="2" customWidth="1"/>
    <col min="53" max="57" width="12.1640625" style="2" bestFit="1" customWidth="1"/>
  </cols>
  <sheetData>
    <row r="1" spans="1:57" ht="19" x14ac:dyDescent="0.25">
      <c r="C1" s="15" t="s">
        <v>11</v>
      </c>
      <c r="D1" s="83" t="s">
        <v>148</v>
      </c>
      <c r="E1" s="71" t="s">
        <v>147</v>
      </c>
      <c r="F1" s="72"/>
      <c r="G1" s="72"/>
      <c r="H1" s="72"/>
      <c r="I1" s="73"/>
      <c r="J1" s="71" t="s">
        <v>149</v>
      </c>
      <c r="K1" s="72"/>
      <c r="L1" s="72"/>
      <c r="M1" s="73"/>
      <c r="N1" s="71" t="s">
        <v>150</v>
      </c>
      <c r="O1" s="72"/>
      <c r="P1" s="72"/>
      <c r="Q1" s="73"/>
      <c r="R1" s="74" t="s">
        <v>151</v>
      </c>
      <c r="S1" s="75"/>
      <c r="T1" s="75"/>
      <c r="U1" s="75"/>
      <c r="V1" s="76"/>
      <c r="W1" s="71" t="s">
        <v>152</v>
      </c>
      <c r="X1" s="72"/>
      <c r="Y1" s="72"/>
      <c r="Z1" s="73"/>
      <c r="AA1" s="71" t="s">
        <v>153</v>
      </c>
      <c r="AB1" s="72"/>
      <c r="AC1" s="72"/>
      <c r="AD1" s="73"/>
      <c r="AE1" s="71" t="s">
        <v>154</v>
      </c>
      <c r="AF1" s="72"/>
      <c r="AG1" s="72"/>
      <c r="AH1" s="72"/>
      <c r="AI1" s="73"/>
      <c r="AJ1" s="71" t="s">
        <v>155</v>
      </c>
      <c r="AK1" s="72"/>
      <c r="AL1" s="72"/>
      <c r="AM1" s="73"/>
      <c r="AN1" s="71" t="s">
        <v>156</v>
      </c>
      <c r="AO1" s="72"/>
      <c r="AP1" s="72"/>
      <c r="AQ1" s="73"/>
      <c r="AR1" s="71" t="s">
        <v>157</v>
      </c>
      <c r="AS1" s="72"/>
      <c r="AT1" s="72"/>
      <c r="AU1" s="72"/>
      <c r="AV1" s="73"/>
      <c r="AW1" s="71" t="s">
        <v>158</v>
      </c>
      <c r="AX1" s="72"/>
      <c r="AY1" s="72"/>
      <c r="AZ1" s="73"/>
      <c r="BA1" s="71" t="s">
        <v>159</v>
      </c>
      <c r="BB1" s="72"/>
      <c r="BC1" s="72"/>
      <c r="BD1" s="72"/>
      <c r="BE1" s="73"/>
    </row>
    <row r="2" spans="1:57" s="17" customFormat="1" ht="16" x14ac:dyDescent="0.2">
      <c r="C2" s="14" t="s">
        <v>122</v>
      </c>
      <c r="D2" s="83"/>
      <c r="E2" s="21" t="s">
        <v>121</v>
      </c>
      <c r="F2" s="22" t="s">
        <v>69</v>
      </c>
      <c r="G2" s="22" t="s">
        <v>70</v>
      </c>
      <c r="H2" s="22" t="s">
        <v>71</v>
      </c>
      <c r="I2" s="23" t="s">
        <v>72</v>
      </c>
      <c r="J2" s="21" t="s">
        <v>73</v>
      </c>
      <c r="K2" s="22" t="s">
        <v>74</v>
      </c>
      <c r="L2" s="22" t="s">
        <v>75</v>
      </c>
      <c r="M2" s="23" t="s">
        <v>76</v>
      </c>
      <c r="N2" s="21" t="s">
        <v>77</v>
      </c>
      <c r="O2" s="22" t="s">
        <v>78</v>
      </c>
      <c r="P2" s="22" t="s">
        <v>79</v>
      </c>
      <c r="Q2" s="23" t="s">
        <v>80</v>
      </c>
      <c r="R2" s="21" t="s">
        <v>81</v>
      </c>
      <c r="S2" s="22" t="s">
        <v>82</v>
      </c>
      <c r="T2" s="22" t="s">
        <v>83</v>
      </c>
      <c r="U2" s="22" t="s">
        <v>84</v>
      </c>
      <c r="V2" s="23" t="s">
        <v>85</v>
      </c>
      <c r="W2" s="22" t="s">
        <v>86</v>
      </c>
      <c r="X2" s="22" t="s">
        <v>87</v>
      </c>
      <c r="Y2" s="22" t="s">
        <v>88</v>
      </c>
      <c r="Z2" s="23" t="s">
        <v>89</v>
      </c>
      <c r="AA2" s="21" t="s">
        <v>90</v>
      </c>
      <c r="AB2" s="22" t="s">
        <v>91</v>
      </c>
      <c r="AC2" s="22" t="s">
        <v>92</v>
      </c>
      <c r="AD2" s="23" t="s">
        <v>93</v>
      </c>
      <c r="AE2" s="21" t="s">
        <v>94</v>
      </c>
      <c r="AF2" s="22" t="s">
        <v>95</v>
      </c>
      <c r="AG2" s="22" t="s">
        <v>96</v>
      </c>
      <c r="AH2" s="22" t="s">
        <v>97</v>
      </c>
      <c r="AI2" s="23" t="s">
        <v>98</v>
      </c>
      <c r="AJ2" s="21" t="s">
        <v>99</v>
      </c>
      <c r="AK2" s="22" t="s">
        <v>100</v>
      </c>
      <c r="AL2" s="22" t="s">
        <v>101</v>
      </c>
      <c r="AM2" s="23" t="s">
        <v>102</v>
      </c>
      <c r="AN2" s="21" t="s">
        <v>103</v>
      </c>
      <c r="AO2" s="22" t="s">
        <v>104</v>
      </c>
      <c r="AP2" s="22" t="s">
        <v>105</v>
      </c>
      <c r="AQ2" s="23" t="s">
        <v>106</v>
      </c>
      <c r="AR2" s="21" t="s">
        <v>107</v>
      </c>
      <c r="AS2" s="22" t="s">
        <v>108</v>
      </c>
      <c r="AT2" s="22" t="s">
        <v>109</v>
      </c>
      <c r="AU2" s="22" t="s">
        <v>110</v>
      </c>
      <c r="AV2" s="23" t="s">
        <v>111</v>
      </c>
      <c r="AW2" s="21" t="s">
        <v>112</v>
      </c>
      <c r="AX2" s="22" t="s">
        <v>113</v>
      </c>
      <c r="AY2" s="22" t="s">
        <v>114</v>
      </c>
      <c r="AZ2" s="23" t="s">
        <v>115</v>
      </c>
      <c r="BA2" s="21" t="s">
        <v>116</v>
      </c>
      <c r="BB2" s="22" t="s">
        <v>117</v>
      </c>
      <c r="BC2" s="22" t="s">
        <v>118</v>
      </c>
      <c r="BD2" s="22" t="s">
        <v>119</v>
      </c>
      <c r="BE2" s="23" t="s">
        <v>120</v>
      </c>
    </row>
    <row r="3" spans="1:57" s="13" customFormat="1" ht="12" x14ac:dyDescent="0.15">
      <c r="C3" s="16" t="s">
        <v>123</v>
      </c>
      <c r="D3" s="83"/>
      <c r="E3" s="24">
        <v>42736</v>
      </c>
      <c r="F3" s="25">
        <f>E3+7</f>
        <v>42743</v>
      </c>
      <c r="G3" s="25">
        <f t="shared" ref="G3:BD3" si="0">F3+7</f>
        <v>42750</v>
      </c>
      <c r="H3" s="25">
        <f t="shared" si="0"/>
        <v>42757</v>
      </c>
      <c r="I3" s="26">
        <f t="shared" si="0"/>
        <v>42764</v>
      </c>
      <c r="J3" s="24">
        <f t="shared" si="0"/>
        <v>42771</v>
      </c>
      <c r="K3" s="25">
        <f t="shared" si="0"/>
        <v>42778</v>
      </c>
      <c r="L3" s="25">
        <f t="shared" si="0"/>
        <v>42785</v>
      </c>
      <c r="M3" s="26">
        <f t="shared" si="0"/>
        <v>42792</v>
      </c>
      <c r="N3" s="24">
        <f t="shared" si="0"/>
        <v>42799</v>
      </c>
      <c r="O3" s="25">
        <f t="shared" si="0"/>
        <v>42806</v>
      </c>
      <c r="P3" s="25">
        <f t="shared" si="0"/>
        <v>42813</v>
      </c>
      <c r="Q3" s="26">
        <f t="shared" si="0"/>
        <v>42820</v>
      </c>
      <c r="R3" s="24">
        <f t="shared" si="0"/>
        <v>42827</v>
      </c>
      <c r="S3" s="25">
        <f t="shared" si="0"/>
        <v>42834</v>
      </c>
      <c r="T3" s="25">
        <f t="shared" si="0"/>
        <v>42841</v>
      </c>
      <c r="U3" s="25">
        <f t="shared" si="0"/>
        <v>42848</v>
      </c>
      <c r="V3" s="26">
        <f t="shared" si="0"/>
        <v>42855</v>
      </c>
      <c r="W3" s="25">
        <f t="shared" si="0"/>
        <v>42862</v>
      </c>
      <c r="X3" s="25">
        <f t="shared" si="0"/>
        <v>42869</v>
      </c>
      <c r="Y3" s="25">
        <f t="shared" si="0"/>
        <v>42876</v>
      </c>
      <c r="Z3" s="26">
        <f t="shared" si="0"/>
        <v>42883</v>
      </c>
      <c r="AA3" s="24">
        <f t="shared" si="0"/>
        <v>42890</v>
      </c>
      <c r="AB3" s="25">
        <f t="shared" si="0"/>
        <v>42897</v>
      </c>
      <c r="AC3" s="25">
        <f t="shared" si="0"/>
        <v>42904</v>
      </c>
      <c r="AD3" s="26">
        <f t="shared" si="0"/>
        <v>42911</v>
      </c>
      <c r="AE3" s="24">
        <f t="shared" si="0"/>
        <v>42918</v>
      </c>
      <c r="AF3" s="25">
        <f t="shared" si="0"/>
        <v>42925</v>
      </c>
      <c r="AG3" s="25">
        <f t="shared" si="0"/>
        <v>42932</v>
      </c>
      <c r="AH3" s="25">
        <f t="shared" si="0"/>
        <v>42939</v>
      </c>
      <c r="AI3" s="26">
        <f t="shared" si="0"/>
        <v>42946</v>
      </c>
      <c r="AJ3" s="24">
        <f t="shared" si="0"/>
        <v>42953</v>
      </c>
      <c r="AK3" s="25">
        <f t="shared" si="0"/>
        <v>42960</v>
      </c>
      <c r="AL3" s="25">
        <f t="shared" si="0"/>
        <v>42967</v>
      </c>
      <c r="AM3" s="26">
        <f t="shared" si="0"/>
        <v>42974</v>
      </c>
      <c r="AN3" s="24">
        <f t="shared" si="0"/>
        <v>42981</v>
      </c>
      <c r="AO3" s="25">
        <f t="shared" si="0"/>
        <v>42988</v>
      </c>
      <c r="AP3" s="25">
        <f t="shared" si="0"/>
        <v>42995</v>
      </c>
      <c r="AQ3" s="26">
        <f t="shared" si="0"/>
        <v>43002</v>
      </c>
      <c r="AR3" s="24">
        <f t="shared" si="0"/>
        <v>43009</v>
      </c>
      <c r="AS3" s="25">
        <f t="shared" si="0"/>
        <v>43016</v>
      </c>
      <c r="AT3" s="25">
        <f t="shared" si="0"/>
        <v>43023</v>
      </c>
      <c r="AU3" s="25">
        <f t="shared" si="0"/>
        <v>43030</v>
      </c>
      <c r="AV3" s="26">
        <f t="shared" si="0"/>
        <v>43037</v>
      </c>
      <c r="AW3" s="24">
        <f t="shared" si="0"/>
        <v>43044</v>
      </c>
      <c r="AX3" s="25">
        <f t="shared" si="0"/>
        <v>43051</v>
      </c>
      <c r="AY3" s="25">
        <f t="shared" si="0"/>
        <v>43058</v>
      </c>
      <c r="AZ3" s="26">
        <f t="shared" si="0"/>
        <v>43065</v>
      </c>
      <c r="BA3" s="24">
        <f t="shared" si="0"/>
        <v>43072</v>
      </c>
      <c r="BB3" s="25">
        <f t="shared" si="0"/>
        <v>43079</v>
      </c>
      <c r="BC3" s="25">
        <f t="shared" si="0"/>
        <v>43086</v>
      </c>
      <c r="BD3" s="25">
        <f t="shared" si="0"/>
        <v>43093</v>
      </c>
      <c r="BE3" s="26">
        <f>BD3+6</f>
        <v>43099</v>
      </c>
    </row>
    <row r="4" spans="1:57" s="7" customFormat="1" x14ac:dyDescent="0.2">
      <c r="A4" s="79"/>
      <c r="B4" s="79" t="s">
        <v>125</v>
      </c>
      <c r="C4" s="6" t="s">
        <v>126</v>
      </c>
      <c r="D4" s="90"/>
      <c r="E4" s="7">
        <f>'A paj.'!D4</f>
        <v>0</v>
      </c>
      <c r="F4" s="7">
        <f>'A paj.'!E4</f>
        <v>0</v>
      </c>
      <c r="G4" s="7">
        <f>'A paj.'!F4</f>
        <v>0</v>
      </c>
      <c r="H4" s="7">
        <f>'A paj.'!G4</f>
        <v>0</v>
      </c>
      <c r="I4" s="7">
        <f>'A paj.'!H4</f>
        <v>0</v>
      </c>
      <c r="J4" s="7">
        <f>'A paj.'!I4</f>
        <v>0</v>
      </c>
      <c r="K4" s="7">
        <f>'A paj.'!J4</f>
        <v>0</v>
      </c>
      <c r="L4" s="7">
        <f>'A paj.'!K4</f>
        <v>0</v>
      </c>
      <c r="M4" s="7">
        <f>'A paj.'!L4</f>
        <v>0</v>
      </c>
      <c r="N4" s="7">
        <f>'A paj.'!M4</f>
        <v>0</v>
      </c>
      <c r="O4" s="7">
        <f>'A paj.'!N4</f>
        <v>0</v>
      </c>
      <c r="P4" s="7">
        <f>'A paj.'!O4</f>
        <v>0</v>
      </c>
      <c r="Q4" s="7">
        <f>'A paj.'!P4</f>
        <v>0</v>
      </c>
      <c r="R4" s="7">
        <f>'A paj.'!Q4</f>
        <v>0</v>
      </c>
      <c r="S4" s="7">
        <f>'A paj.'!R4</f>
        <v>0</v>
      </c>
      <c r="T4" s="7">
        <f>'A paj.'!S4</f>
        <v>0</v>
      </c>
      <c r="U4" s="7">
        <f>'A paj.'!T4</f>
        <v>0</v>
      </c>
      <c r="V4" s="7">
        <f>'A paj.'!U4</f>
        <v>0</v>
      </c>
      <c r="W4" s="7">
        <f>'A paj.'!V4</f>
        <v>0</v>
      </c>
      <c r="X4" s="7">
        <f>'A paj.'!W4</f>
        <v>0</v>
      </c>
      <c r="Y4" s="7">
        <f>'A paj.'!X4</f>
        <v>0</v>
      </c>
      <c r="Z4" s="7">
        <f>'A paj.'!Y4</f>
        <v>0</v>
      </c>
      <c r="AA4" s="7">
        <f>'A paj.'!Z4</f>
        <v>0</v>
      </c>
      <c r="AB4" s="7">
        <f>'A paj.'!AA4</f>
        <v>0</v>
      </c>
      <c r="AC4" s="7">
        <f>'A paj.'!AB4</f>
        <v>0</v>
      </c>
      <c r="AD4" s="7">
        <f>'A paj.'!AC4</f>
        <v>0</v>
      </c>
      <c r="AE4" s="7">
        <f>'A paj.'!AD4</f>
        <v>0</v>
      </c>
      <c r="AF4" s="7">
        <f>'A paj.'!AE4</f>
        <v>0</v>
      </c>
      <c r="AG4" s="7">
        <f>'A paj.'!AF4</f>
        <v>0</v>
      </c>
      <c r="AH4" s="7">
        <f>'A paj.'!AG4</f>
        <v>0</v>
      </c>
      <c r="AI4" s="7">
        <f>'A paj.'!AH4</f>
        <v>0</v>
      </c>
      <c r="AJ4" s="7">
        <f>'A paj.'!AI4</f>
        <v>0</v>
      </c>
      <c r="AK4" s="7">
        <f>'A paj.'!AJ4</f>
        <v>0</v>
      </c>
      <c r="AL4" s="7">
        <f>'A paj.'!AK4</f>
        <v>0</v>
      </c>
      <c r="AM4" s="7">
        <f>'A paj.'!AL4</f>
        <v>0</v>
      </c>
      <c r="AN4" s="7">
        <f>'A paj.'!AM4</f>
        <v>0</v>
      </c>
      <c r="AO4" s="7">
        <f>'A paj.'!AN4</f>
        <v>0</v>
      </c>
      <c r="AP4" s="7">
        <f>'A paj.'!AO4</f>
        <v>0</v>
      </c>
      <c r="AQ4" s="7">
        <f>'A paj.'!AP4</f>
        <v>0</v>
      </c>
      <c r="AR4" s="7">
        <f>'A paj.'!AQ4</f>
        <v>0</v>
      </c>
      <c r="AS4" s="7">
        <f>'A paj.'!AR4</f>
        <v>0</v>
      </c>
      <c r="AT4" s="7">
        <f>'A paj.'!AS4</f>
        <v>0</v>
      </c>
      <c r="AU4" s="7">
        <f>'A paj.'!AT4</f>
        <v>0</v>
      </c>
      <c r="AV4" s="7">
        <f>'A paj.'!AU4</f>
        <v>0</v>
      </c>
      <c r="AW4" s="7">
        <f>'A paj.'!AV4</f>
        <v>0</v>
      </c>
      <c r="AX4" s="7">
        <f>'A paj.'!AW4</f>
        <v>0</v>
      </c>
      <c r="AY4" s="7">
        <f>'A paj.'!AX4</f>
        <v>0</v>
      </c>
      <c r="AZ4" s="7">
        <f>'A paj.'!AY4</f>
        <v>0</v>
      </c>
      <c r="BA4" s="7">
        <f>'A paj.'!AZ4</f>
        <v>0</v>
      </c>
      <c r="BB4" s="7">
        <f>'A paj.'!BA4</f>
        <v>0</v>
      </c>
      <c r="BC4" s="7">
        <f>'A paj.'!BB4</f>
        <v>0</v>
      </c>
      <c r="BD4" s="7">
        <f>'A paj.'!BC4</f>
        <v>0</v>
      </c>
      <c r="BE4" s="7">
        <f>'A paj.'!BD4</f>
        <v>0</v>
      </c>
    </row>
    <row r="5" spans="1:57" s="7" customFormat="1" x14ac:dyDescent="0.2">
      <c r="A5" s="79"/>
      <c r="B5" s="79"/>
      <c r="C5" s="6" t="s">
        <v>127</v>
      </c>
      <c r="D5" s="90"/>
      <c r="E5" s="7">
        <f>'A išl.'!D5</f>
        <v>0</v>
      </c>
      <c r="F5" s="7">
        <f>'A išl.'!E5</f>
        <v>0</v>
      </c>
      <c r="G5" s="7">
        <f>'A išl.'!F5</f>
        <v>0</v>
      </c>
      <c r="H5" s="7">
        <f>'A išl.'!G5</f>
        <v>0</v>
      </c>
      <c r="I5" s="7">
        <f>'A išl.'!H5</f>
        <v>0</v>
      </c>
      <c r="J5" s="7">
        <f>'A išl.'!I5</f>
        <v>0</v>
      </c>
      <c r="K5" s="7">
        <f>'A išl.'!J5</f>
        <v>0</v>
      </c>
      <c r="L5" s="7">
        <f>'A išl.'!K5</f>
        <v>0</v>
      </c>
      <c r="M5" s="7">
        <f>'A išl.'!L5</f>
        <v>0</v>
      </c>
      <c r="N5" s="7">
        <f>'A išl.'!M5</f>
        <v>0</v>
      </c>
      <c r="O5" s="7">
        <f>'A išl.'!N5</f>
        <v>0</v>
      </c>
      <c r="P5" s="7">
        <f>'A išl.'!O5</f>
        <v>0</v>
      </c>
      <c r="Q5" s="7">
        <f>'A išl.'!P5</f>
        <v>0</v>
      </c>
      <c r="R5" s="7">
        <f>'A išl.'!Q5</f>
        <v>0</v>
      </c>
      <c r="S5" s="7">
        <f>'A išl.'!R5</f>
        <v>0</v>
      </c>
      <c r="T5" s="7">
        <f>'A išl.'!S5</f>
        <v>0</v>
      </c>
      <c r="U5" s="7">
        <f>'A išl.'!T5</f>
        <v>0</v>
      </c>
      <c r="V5" s="7">
        <f>'A išl.'!U5</f>
        <v>0</v>
      </c>
      <c r="W5" s="7">
        <f>'A išl.'!V5</f>
        <v>0</v>
      </c>
      <c r="X5" s="7">
        <f>'A išl.'!W5</f>
        <v>0</v>
      </c>
      <c r="Y5" s="7">
        <f>'A išl.'!X5</f>
        <v>0</v>
      </c>
      <c r="Z5" s="7">
        <f>'A išl.'!Y5</f>
        <v>0</v>
      </c>
      <c r="AA5" s="7">
        <f>'A išl.'!Z5</f>
        <v>0</v>
      </c>
      <c r="AB5" s="7">
        <f>'A išl.'!AA5</f>
        <v>0</v>
      </c>
      <c r="AC5" s="7">
        <f>'A išl.'!AB5</f>
        <v>0</v>
      </c>
      <c r="AD5" s="7">
        <f>'A išl.'!AC5</f>
        <v>0</v>
      </c>
      <c r="AE5" s="7">
        <f>'A išl.'!AD5</f>
        <v>0</v>
      </c>
      <c r="AF5" s="7">
        <f>'A išl.'!AE5</f>
        <v>0</v>
      </c>
      <c r="AG5" s="7">
        <f>'A išl.'!AF5</f>
        <v>0</v>
      </c>
      <c r="AH5" s="7">
        <f>'A išl.'!AG5</f>
        <v>0</v>
      </c>
      <c r="AI5" s="7">
        <f>'A išl.'!AH5</f>
        <v>0</v>
      </c>
      <c r="AJ5" s="7">
        <f>'A išl.'!AI5</f>
        <v>0</v>
      </c>
      <c r="AK5" s="7">
        <f>'A išl.'!AJ5</f>
        <v>0</v>
      </c>
      <c r="AL5" s="7">
        <f>'A išl.'!AK5</f>
        <v>0</v>
      </c>
      <c r="AM5" s="7">
        <f>'A išl.'!AL5</f>
        <v>0</v>
      </c>
      <c r="AN5" s="7">
        <f>'A išl.'!AM5</f>
        <v>0</v>
      </c>
      <c r="AO5" s="7">
        <f>'A išl.'!AN5</f>
        <v>0</v>
      </c>
      <c r="AP5" s="7">
        <f>'A išl.'!AO5</f>
        <v>0</v>
      </c>
      <c r="AQ5" s="7">
        <f>'A išl.'!AP5</f>
        <v>0</v>
      </c>
      <c r="AR5" s="7">
        <f>'A išl.'!AQ5</f>
        <v>0</v>
      </c>
      <c r="AS5" s="7">
        <f>'A išl.'!AR5</f>
        <v>0</v>
      </c>
      <c r="AT5" s="7">
        <f>'A išl.'!AS5</f>
        <v>0</v>
      </c>
      <c r="AU5" s="7">
        <f>'A išl.'!AT5</f>
        <v>0</v>
      </c>
      <c r="AV5" s="7">
        <f>'A išl.'!AU5</f>
        <v>0</v>
      </c>
      <c r="AW5" s="7">
        <f>'A išl.'!AV5</f>
        <v>0</v>
      </c>
      <c r="AX5" s="7">
        <f>'A išl.'!AW5</f>
        <v>0</v>
      </c>
      <c r="AY5" s="7">
        <f>'A išl.'!AX5</f>
        <v>0</v>
      </c>
      <c r="AZ5" s="7">
        <f>'A išl.'!AY5</f>
        <v>0</v>
      </c>
      <c r="BA5" s="7">
        <f>'A išl.'!AZ5</f>
        <v>0</v>
      </c>
      <c r="BB5" s="7">
        <f>'A išl.'!BA5</f>
        <v>0</v>
      </c>
      <c r="BC5" s="7">
        <f>'A išl.'!BB5</f>
        <v>0</v>
      </c>
      <c r="BD5" s="7">
        <f>'A išl.'!BC5</f>
        <v>0</v>
      </c>
      <c r="BE5" s="7">
        <f>'A išl.'!BD5</f>
        <v>0</v>
      </c>
    </row>
    <row r="6" spans="1:57" s="12" customFormat="1" ht="16" thickBot="1" x14ac:dyDescent="0.25">
      <c r="A6" s="79"/>
      <c r="B6" s="79"/>
      <c r="C6" s="11" t="s">
        <v>3</v>
      </c>
      <c r="D6" s="91"/>
      <c r="E6" s="12">
        <f>E4-E5</f>
        <v>0</v>
      </c>
      <c r="F6" s="12">
        <f t="shared" ref="F6:BE6" si="1">F4-F5</f>
        <v>0</v>
      </c>
      <c r="G6" s="12">
        <f t="shared" si="1"/>
        <v>0</v>
      </c>
      <c r="H6" s="12">
        <f t="shared" si="1"/>
        <v>0</v>
      </c>
      <c r="I6" s="12">
        <f t="shared" si="1"/>
        <v>0</v>
      </c>
      <c r="J6" s="12">
        <f t="shared" si="1"/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12">
        <f t="shared" si="1"/>
        <v>0</v>
      </c>
      <c r="P6" s="12">
        <f t="shared" si="1"/>
        <v>0</v>
      </c>
      <c r="Q6" s="12">
        <f t="shared" si="1"/>
        <v>0</v>
      </c>
      <c r="R6" s="12">
        <f t="shared" si="1"/>
        <v>0</v>
      </c>
      <c r="S6" s="12">
        <f t="shared" si="1"/>
        <v>0</v>
      </c>
      <c r="T6" s="12">
        <f t="shared" si="1"/>
        <v>0</v>
      </c>
      <c r="U6" s="12">
        <f t="shared" si="1"/>
        <v>0</v>
      </c>
      <c r="V6" s="12">
        <f t="shared" si="1"/>
        <v>0</v>
      </c>
      <c r="W6" s="12">
        <f t="shared" si="1"/>
        <v>0</v>
      </c>
      <c r="X6" s="12">
        <f t="shared" si="1"/>
        <v>0</v>
      </c>
      <c r="Y6" s="12">
        <f t="shared" si="1"/>
        <v>0</v>
      </c>
      <c r="Z6" s="12">
        <f t="shared" si="1"/>
        <v>0</v>
      </c>
      <c r="AA6" s="12">
        <f t="shared" si="1"/>
        <v>0</v>
      </c>
      <c r="AB6" s="12">
        <f t="shared" si="1"/>
        <v>0</v>
      </c>
      <c r="AC6" s="12">
        <f t="shared" si="1"/>
        <v>0</v>
      </c>
      <c r="AD6" s="12">
        <f t="shared" si="1"/>
        <v>0</v>
      </c>
      <c r="AE6" s="12">
        <f t="shared" si="1"/>
        <v>0</v>
      </c>
      <c r="AF6" s="12">
        <f t="shared" si="1"/>
        <v>0</v>
      </c>
      <c r="AG6" s="12">
        <f t="shared" si="1"/>
        <v>0</v>
      </c>
      <c r="AH6" s="12">
        <f t="shared" si="1"/>
        <v>0</v>
      </c>
      <c r="AI6" s="12">
        <f t="shared" si="1"/>
        <v>0</v>
      </c>
      <c r="AJ6" s="12">
        <f t="shared" si="1"/>
        <v>0</v>
      </c>
      <c r="AK6" s="12">
        <f t="shared" si="1"/>
        <v>0</v>
      </c>
      <c r="AL6" s="12">
        <f t="shared" si="1"/>
        <v>0</v>
      </c>
      <c r="AM6" s="12">
        <f t="shared" si="1"/>
        <v>0</v>
      </c>
      <c r="AN6" s="12">
        <f t="shared" si="1"/>
        <v>0</v>
      </c>
      <c r="AO6" s="12">
        <f t="shared" si="1"/>
        <v>0</v>
      </c>
      <c r="AP6" s="12">
        <f t="shared" si="1"/>
        <v>0</v>
      </c>
      <c r="AQ6" s="12">
        <f t="shared" si="1"/>
        <v>0</v>
      </c>
      <c r="AR6" s="12">
        <f t="shared" si="1"/>
        <v>0</v>
      </c>
      <c r="AS6" s="12">
        <f t="shared" si="1"/>
        <v>0</v>
      </c>
      <c r="AT6" s="12">
        <f t="shared" si="1"/>
        <v>0</v>
      </c>
      <c r="AU6" s="12">
        <f t="shared" si="1"/>
        <v>0</v>
      </c>
      <c r="AV6" s="12">
        <f t="shared" si="1"/>
        <v>0</v>
      </c>
      <c r="AW6" s="12">
        <f t="shared" si="1"/>
        <v>0</v>
      </c>
      <c r="AX6" s="12">
        <f t="shared" si="1"/>
        <v>0</v>
      </c>
      <c r="AY6" s="12">
        <f t="shared" si="1"/>
        <v>0</v>
      </c>
      <c r="AZ6" s="12">
        <f t="shared" si="1"/>
        <v>0</v>
      </c>
      <c r="BA6" s="12">
        <f t="shared" si="1"/>
        <v>0</v>
      </c>
      <c r="BB6" s="12">
        <f t="shared" si="1"/>
        <v>0</v>
      </c>
      <c r="BC6" s="12">
        <f t="shared" si="1"/>
        <v>0</v>
      </c>
      <c r="BD6" s="12">
        <f t="shared" si="1"/>
        <v>0</v>
      </c>
      <c r="BE6" s="12">
        <f t="shared" si="1"/>
        <v>0</v>
      </c>
    </row>
    <row r="7" spans="1:57" s="7" customFormat="1" ht="16" thickTop="1" x14ac:dyDescent="0.2">
      <c r="A7" s="79"/>
      <c r="B7" s="79" t="s">
        <v>130</v>
      </c>
      <c r="C7" s="6" t="s">
        <v>126</v>
      </c>
      <c r="D7" s="90"/>
      <c r="E7" s="7">
        <f>'D paj.'!D4</f>
        <v>0</v>
      </c>
      <c r="F7" s="7">
        <f>'D paj.'!E4</f>
        <v>0</v>
      </c>
      <c r="G7" s="7">
        <f>'D paj.'!F4</f>
        <v>0</v>
      </c>
      <c r="H7" s="7">
        <f>'D paj.'!G4</f>
        <v>0</v>
      </c>
      <c r="I7" s="7">
        <f>'D paj.'!H4</f>
        <v>0</v>
      </c>
      <c r="J7" s="7">
        <f>'D paj.'!I4</f>
        <v>0</v>
      </c>
      <c r="K7" s="7">
        <f>'D paj.'!J4</f>
        <v>0</v>
      </c>
      <c r="L7" s="7">
        <f>'D paj.'!K4</f>
        <v>0</v>
      </c>
      <c r="M7" s="7">
        <f>'D paj.'!L4</f>
        <v>0</v>
      </c>
      <c r="N7" s="7">
        <f>'D paj.'!M4</f>
        <v>0</v>
      </c>
      <c r="O7" s="7">
        <f>'D paj.'!N4</f>
        <v>0</v>
      </c>
      <c r="P7" s="7">
        <f>'D paj.'!O4</f>
        <v>0</v>
      </c>
      <c r="Q7" s="7">
        <f>'D paj.'!P4</f>
        <v>0</v>
      </c>
      <c r="R7" s="7">
        <f>'D paj.'!Q4</f>
        <v>0</v>
      </c>
      <c r="S7" s="7">
        <f>'D paj.'!R4</f>
        <v>0</v>
      </c>
      <c r="T7" s="7">
        <f>'D paj.'!S4</f>
        <v>0</v>
      </c>
      <c r="U7" s="7">
        <f>'D paj.'!T4</f>
        <v>0</v>
      </c>
      <c r="V7" s="7">
        <f>'D paj.'!U4</f>
        <v>0</v>
      </c>
      <c r="W7" s="7">
        <f>'D paj.'!V4</f>
        <v>0</v>
      </c>
      <c r="X7" s="7">
        <f>'D paj.'!W4</f>
        <v>0</v>
      </c>
      <c r="Y7" s="7">
        <f>'D paj.'!X4</f>
        <v>0</v>
      </c>
      <c r="Z7" s="7">
        <f>'D paj.'!Y4</f>
        <v>0</v>
      </c>
      <c r="AA7" s="7">
        <f>'D paj.'!Z4</f>
        <v>0</v>
      </c>
      <c r="AB7" s="7">
        <f>'D paj.'!AA4</f>
        <v>0</v>
      </c>
      <c r="AC7" s="7">
        <f>'D paj.'!AB4</f>
        <v>0</v>
      </c>
      <c r="AD7" s="7">
        <f>'D paj.'!AC4</f>
        <v>0</v>
      </c>
      <c r="AE7" s="7">
        <f>'D paj.'!AD4</f>
        <v>0</v>
      </c>
      <c r="AF7" s="7">
        <f>'D paj.'!AE4</f>
        <v>0</v>
      </c>
      <c r="AG7" s="7">
        <f>'D paj.'!AF4</f>
        <v>0</v>
      </c>
      <c r="AH7" s="7">
        <f>'D paj.'!AG4</f>
        <v>0</v>
      </c>
      <c r="AI7" s="7">
        <f>'D paj.'!AH4</f>
        <v>0</v>
      </c>
      <c r="AJ7" s="7">
        <f>'D paj.'!AI4</f>
        <v>0</v>
      </c>
      <c r="AK7" s="7">
        <f>'D paj.'!AJ4</f>
        <v>0</v>
      </c>
      <c r="AL7" s="7">
        <f>'D paj.'!AK4</f>
        <v>0</v>
      </c>
      <c r="AM7" s="7">
        <f>'D paj.'!AL4</f>
        <v>0</v>
      </c>
      <c r="AN7" s="7">
        <f>'D paj.'!AM4</f>
        <v>0</v>
      </c>
      <c r="AO7" s="7">
        <f>'D paj.'!AN4</f>
        <v>0</v>
      </c>
      <c r="AP7" s="7">
        <f>'D paj.'!AO4</f>
        <v>0</v>
      </c>
      <c r="AQ7" s="7">
        <f>'D paj.'!AP4</f>
        <v>0</v>
      </c>
      <c r="AR7" s="7">
        <f>'D paj.'!AQ4</f>
        <v>0</v>
      </c>
      <c r="AS7" s="7">
        <f>'D paj.'!AR4</f>
        <v>0</v>
      </c>
      <c r="AT7" s="7">
        <f>'D paj.'!AS4</f>
        <v>0</v>
      </c>
      <c r="AU7" s="7">
        <f>'D paj.'!AT4</f>
        <v>0</v>
      </c>
      <c r="AV7" s="7">
        <f>'D paj.'!AU4</f>
        <v>0</v>
      </c>
      <c r="AW7" s="7">
        <f>'D paj.'!AV4</f>
        <v>0</v>
      </c>
      <c r="AX7" s="7">
        <f>'D paj.'!AW4</f>
        <v>0</v>
      </c>
      <c r="AY7" s="7">
        <f>'D paj.'!AX4</f>
        <v>0</v>
      </c>
      <c r="AZ7" s="7">
        <f>'D paj.'!AY4</f>
        <v>0</v>
      </c>
      <c r="BA7" s="7">
        <f>'D paj.'!AZ4</f>
        <v>0</v>
      </c>
      <c r="BB7" s="7">
        <f>'D paj.'!BA4</f>
        <v>0</v>
      </c>
      <c r="BC7" s="7">
        <f>'D paj.'!BB4</f>
        <v>0</v>
      </c>
      <c r="BD7" s="7">
        <f>'D paj.'!BC4</f>
        <v>0</v>
      </c>
      <c r="BE7" s="7">
        <f>'D paj.'!BD4</f>
        <v>0</v>
      </c>
    </row>
    <row r="8" spans="1:57" s="7" customFormat="1" x14ac:dyDescent="0.2">
      <c r="A8" s="79"/>
      <c r="B8" s="79"/>
      <c r="C8" s="6" t="s">
        <v>127</v>
      </c>
      <c r="D8" s="90"/>
      <c r="E8" s="7">
        <f>'D išl.'!D4</f>
        <v>0</v>
      </c>
      <c r="F8" s="7">
        <f>'D išl.'!E4</f>
        <v>0</v>
      </c>
      <c r="G8" s="7">
        <f>'D išl.'!F4</f>
        <v>0</v>
      </c>
      <c r="H8" s="7">
        <f>'D išl.'!G4</f>
        <v>0</v>
      </c>
      <c r="I8" s="7">
        <f>'D išl.'!H4</f>
        <v>0</v>
      </c>
      <c r="J8" s="7">
        <f>'D išl.'!I4</f>
        <v>0</v>
      </c>
      <c r="K8" s="7">
        <f>'D išl.'!J4</f>
        <v>0</v>
      </c>
      <c r="L8" s="7">
        <f>'D išl.'!K4</f>
        <v>0</v>
      </c>
      <c r="M8" s="7">
        <f>'D išl.'!L4</f>
        <v>0</v>
      </c>
      <c r="N8" s="7">
        <f>'D išl.'!M4</f>
        <v>0</v>
      </c>
      <c r="O8" s="7">
        <f>'D išl.'!N4</f>
        <v>0</v>
      </c>
      <c r="P8" s="7">
        <f>'D išl.'!O4</f>
        <v>0</v>
      </c>
      <c r="Q8" s="7">
        <f>'D išl.'!P4</f>
        <v>0</v>
      </c>
      <c r="R8" s="7">
        <f>'D išl.'!Q4</f>
        <v>0</v>
      </c>
      <c r="S8" s="7">
        <f>'D išl.'!R4</f>
        <v>0</v>
      </c>
      <c r="T8" s="7">
        <f>'D išl.'!S4</f>
        <v>0</v>
      </c>
      <c r="U8" s="7">
        <f>'D išl.'!T4</f>
        <v>0</v>
      </c>
      <c r="V8" s="7">
        <f>'D išl.'!U4</f>
        <v>0</v>
      </c>
      <c r="W8" s="7">
        <f>'D išl.'!V4</f>
        <v>0</v>
      </c>
      <c r="X8" s="7">
        <f>'D išl.'!W4</f>
        <v>0</v>
      </c>
      <c r="Y8" s="7">
        <f>'D išl.'!X4</f>
        <v>0</v>
      </c>
      <c r="Z8" s="7">
        <f>'D išl.'!Y4</f>
        <v>0</v>
      </c>
      <c r="AA8" s="7">
        <f>'D išl.'!Z4</f>
        <v>0</v>
      </c>
      <c r="AB8" s="7">
        <f>'D išl.'!AA4</f>
        <v>0</v>
      </c>
      <c r="AC8" s="7">
        <f>'D išl.'!AB4</f>
        <v>0</v>
      </c>
      <c r="AD8" s="7">
        <f>'D išl.'!AC4</f>
        <v>0</v>
      </c>
      <c r="AE8" s="7">
        <f>'D išl.'!AD4</f>
        <v>0</v>
      </c>
      <c r="AF8" s="7">
        <f>'D išl.'!AE4</f>
        <v>0</v>
      </c>
      <c r="AG8" s="7">
        <f>'D išl.'!AF4</f>
        <v>0</v>
      </c>
      <c r="AH8" s="7">
        <f>'D išl.'!AG4</f>
        <v>0</v>
      </c>
      <c r="AI8" s="7">
        <f>'D išl.'!AH4</f>
        <v>0</v>
      </c>
      <c r="AJ8" s="7">
        <f>'D išl.'!AI4</f>
        <v>0</v>
      </c>
      <c r="AK8" s="7">
        <f>'D išl.'!AJ4</f>
        <v>0</v>
      </c>
      <c r="AL8" s="7">
        <f>'D išl.'!AK4</f>
        <v>0</v>
      </c>
      <c r="AM8" s="7">
        <f>'D išl.'!AL4</f>
        <v>0</v>
      </c>
      <c r="AN8" s="7">
        <f>'D išl.'!AM4</f>
        <v>0</v>
      </c>
      <c r="AO8" s="7">
        <f>'D išl.'!AN4</f>
        <v>0</v>
      </c>
      <c r="AP8" s="7">
        <f>'D išl.'!AO4</f>
        <v>0</v>
      </c>
      <c r="AQ8" s="7">
        <f>'D išl.'!AP4</f>
        <v>0</v>
      </c>
      <c r="AR8" s="7">
        <f>'D išl.'!AQ4</f>
        <v>0</v>
      </c>
      <c r="AS8" s="7">
        <f>'D išl.'!AR4</f>
        <v>0</v>
      </c>
      <c r="AT8" s="7">
        <f>'D išl.'!AS4</f>
        <v>0</v>
      </c>
      <c r="AU8" s="7">
        <f>'D išl.'!AT4</f>
        <v>0</v>
      </c>
      <c r="AV8" s="7">
        <f>'D išl.'!AU4</f>
        <v>0</v>
      </c>
      <c r="AW8" s="7">
        <f>'D išl.'!AV4</f>
        <v>0</v>
      </c>
      <c r="AX8" s="7">
        <f>'D išl.'!AW4</f>
        <v>0</v>
      </c>
      <c r="AY8" s="7">
        <f>'D išl.'!AX4</f>
        <v>0</v>
      </c>
      <c r="AZ8" s="7">
        <f>'D išl.'!AY4</f>
        <v>0</v>
      </c>
      <c r="BA8" s="7">
        <f>'D išl.'!AZ4</f>
        <v>0</v>
      </c>
      <c r="BB8" s="7">
        <f>'D išl.'!BA4</f>
        <v>0</v>
      </c>
      <c r="BC8" s="7">
        <f>'D išl.'!BB4</f>
        <v>0</v>
      </c>
      <c r="BD8" s="7">
        <f>'D išl.'!BC4</f>
        <v>0</v>
      </c>
      <c r="BE8" s="7">
        <f>'D išl.'!BD4</f>
        <v>0</v>
      </c>
    </row>
    <row r="9" spans="1:57" s="12" customFormat="1" ht="16" thickBot="1" x14ac:dyDescent="0.25">
      <c r="A9" s="79"/>
      <c r="B9" s="79"/>
      <c r="C9" s="11" t="s">
        <v>3</v>
      </c>
      <c r="D9" s="91"/>
      <c r="E9" s="12">
        <f>E7-E8</f>
        <v>0</v>
      </c>
      <c r="F9" s="12">
        <f t="shared" ref="F9:BE9" si="2">F7-F8</f>
        <v>0</v>
      </c>
      <c r="G9" s="12">
        <f t="shared" si="2"/>
        <v>0</v>
      </c>
      <c r="H9" s="12">
        <f t="shared" si="2"/>
        <v>0</v>
      </c>
      <c r="I9" s="12">
        <f t="shared" si="2"/>
        <v>0</v>
      </c>
      <c r="J9" s="12">
        <f t="shared" si="2"/>
        <v>0</v>
      </c>
      <c r="K9" s="12">
        <f t="shared" si="2"/>
        <v>0</v>
      </c>
      <c r="L9" s="12">
        <f t="shared" si="2"/>
        <v>0</v>
      </c>
      <c r="M9" s="12">
        <f t="shared" si="2"/>
        <v>0</v>
      </c>
      <c r="N9" s="12">
        <f t="shared" si="2"/>
        <v>0</v>
      </c>
      <c r="O9" s="12">
        <f t="shared" si="2"/>
        <v>0</v>
      </c>
      <c r="P9" s="12">
        <f t="shared" si="2"/>
        <v>0</v>
      </c>
      <c r="Q9" s="12">
        <f t="shared" si="2"/>
        <v>0</v>
      </c>
      <c r="R9" s="12">
        <f t="shared" si="2"/>
        <v>0</v>
      </c>
      <c r="S9" s="12">
        <f t="shared" si="2"/>
        <v>0</v>
      </c>
      <c r="T9" s="12">
        <f t="shared" si="2"/>
        <v>0</v>
      </c>
      <c r="U9" s="12">
        <f t="shared" si="2"/>
        <v>0</v>
      </c>
      <c r="V9" s="12">
        <f t="shared" si="2"/>
        <v>0</v>
      </c>
      <c r="W9" s="12">
        <f t="shared" si="2"/>
        <v>0</v>
      </c>
      <c r="X9" s="12">
        <f t="shared" si="2"/>
        <v>0</v>
      </c>
      <c r="Y9" s="12">
        <f t="shared" si="2"/>
        <v>0</v>
      </c>
      <c r="Z9" s="12">
        <f t="shared" si="2"/>
        <v>0</v>
      </c>
      <c r="AA9" s="12">
        <f t="shared" si="2"/>
        <v>0</v>
      </c>
      <c r="AB9" s="12">
        <f t="shared" si="2"/>
        <v>0</v>
      </c>
      <c r="AC9" s="12">
        <f t="shared" si="2"/>
        <v>0</v>
      </c>
      <c r="AD9" s="12">
        <f t="shared" si="2"/>
        <v>0</v>
      </c>
      <c r="AE9" s="12">
        <f t="shared" si="2"/>
        <v>0</v>
      </c>
      <c r="AF9" s="12">
        <f t="shared" si="2"/>
        <v>0</v>
      </c>
      <c r="AG9" s="12">
        <f t="shared" si="2"/>
        <v>0</v>
      </c>
      <c r="AH9" s="12">
        <f t="shared" si="2"/>
        <v>0</v>
      </c>
      <c r="AI9" s="12">
        <f t="shared" si="2"/>
        <v>0</v>
      </c>
      <c r="AJ9" s="12">
        <f t="shared" si="2"/>
        <v>0</v>
      </c>
      <c r="AK9" s="12">
        <f t="shared" si="2"/>
        <v>0</v>
      </c>
      <c r="AL9" s="12">
        <f t="shared" si="2"/>
        <v>0</v>
      </c>
      <c r="AM9" s="12">
        <f t="shared" si="2"/>
        <v>0</v>
      </c>
      <c r="AN9" s="12">
        <f t="shared" si="2"/>
        <v>0</v>
      </c>
      <c r="AO9" s="12">
        <f t="shared" si="2"/>
        <v>0</v>
      </c>
      <c r="AP9" s="12">
        <f t="shared" si="2"/>
        <v>0</v>
      </c>
      <c r="AQ9" s="12">
        <f t="shared" si="2"/>
        <v>0</v>
      </c>
      <c r="AR9" s="12">
        <f t="shared" si="2"/>
        <v>0</v>
      </c>
      <c r="AS9" s="12">
        <f t="shared" si="2"/>
        <v>0</v>
      </c>
      <c r="AT9" s="12">
        <f t="shared" si="2"/>
        <v>0</v>
      </c>
      <c r="AU9" s="12">
        <f t="shared" si="2"/>
        <v>0</v>
      </c>
      <c r="AV9" s="12">
        <f t="shared" si="2"/>
        <v>0</v>
      </c>
      <c r="AW9" s="12">
        <f t="shared" si="2"/>
        <v>0</v>
      </c>
      <c r="AX9" s="12">
        <f t="shared" si="2"/>
        <v>0</v>
      </c>
      <c r="AY9" s="12">
        <f t="shared" si="2"/>
        <v>0</v>
      </c>
      <c r="AZ9" s="12">
        <f t="shared" si="2"/>
        <v>0</v>
      </c>
      <c r="BA9" s="12">
        <f t="shared" si="2"/>
        <v>0</v>
      </c>
      <c r="BB9" s="12">
        <f t="shared" si="2"/>
        <v>0</v>
      </c>
      <c r="BC9" s="12">
        <f t="shared" si="2"/>
        <v>0</v>
      </c>
      <c r="BD9" s="12">
        <f t="shared" si="2"/>
        <v>0</v>
      </c>
      <c r="BE9" s="12">
        <f t="shared" si="2"/>
        <v>0</v>
      </c>
    </row>
    <row r="10" spans="1:57" s="45" customFormat="1" ht="16" thickTop="1" x14ac:dyDescent="0.2">
      <c r="A10" s="79"/>
      <c r="B10" s="80" t="s">
        <v>2</v>
      </c>
      <c r="C10" s="80"/>
      <c r="D10" s="92">
        <f>SUM(D12:D20)</f>
        <v>1.0000000000000002</v>
      </c>
      <c r="E10" s="92"/>
      <c r="F10" s="44">
        <f t="shared" ref="F10:AJ10" si="3">F9+F6</f>
        <v>0</v>
      </c>
      <c r="G10" s="44">
        <f t="shared" si="3"/>
        <v>0</v>
      </c>
      <c r="H10" s="44">
        <f t="shared" si="3"/>
        <v>0</v>
      </c>
      <c r="I10" s="44">
        <f t="shared" si="3"/>
        <v>0</v>
      </c>
      <c r="J10" s="44">
        <f t="shared" si="3"/>
        <v>0</v>
      </c>
      <c r="K10" s="44">
        <f t="shared" si="3"/>
        <v>0</v>
      </c>
      <c r="L10" s="44">
        <f t="shared" si="3"/>
        <v>0</v>
      </c>
      <c r="M10" s="44">
        <f t="shared" si="3"/>
        <v>0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44">
        <f t="shared" si="3"/>
        <v>0</v>
      </c>
      <c r="R10" s="44">
        <f t="shared" si="3"/>
        <v>0</v>
      </c>
      <c r="S10" s="44">
        <f t="shared" si="3"/>
        <v>0</v>
      </c>
      <c r="T10" s="44">
        <f t="shared" si="3"/>
        <v>0</v>
      </c>
      <c r="U10" s="44">
        <f t="shared" si="3"/>
        <v>0</v>
      </c>
      <c r="V10" s="44">
        <f t="shared" si="3"/>
        <v>0</v>
      </c>
      <c r="W10" s="44">
        <f t="shared" si="3"/>
        <v>0</v>
      </c>
      <c r="X10" s="44">
        <f t="shared" si="3"/>
        <v>0</v>
      </c>
      <c r="Y10" s="44">
        <f t="shared" si="3"/>
        <v>0</v>
      </c>
      <c r="Z10" s="44">
        <f t="shared" si="3"/>
        <v>0</v>
      </c>
      <c r="AA10" s="44">
        <f t="shared" si="3"/>
        <v>0</v>
      </c>
      <c r="AB10" s="44">
        <f t="shared" si="3"/>
        <v>0</v>
      </c>
      <c r="AC10" s="44">
        <f t="shared" si="3"/>
        <v>0</v>
      </c>
      <c r="AD10" s="44">
        <f t="shared" si="3"/>
        <v>0</v>
      </c>
      <c r="AE10" s="44">
        <f t="shared" si="3"/>
        <v>0</v>
      </c>
      <c r="AF10" s="44">
        <f t="shared" si="3"/>
        <v>0</v>
      </c>
      <c r="AG10" s="44">
        <f t="shared" si="3"/>
        <v>0</v>
      </c>
      <c r="AH10" s="44">
        <f t="shared" si="3"/>
        <v>0</v>
      </c>
      <c r="AI10" s="44">
        <f t="shared" si="3"/>
        <v>0</v>
      </c>
      <c r="AJ10" s="44">
        <f t="shared" si="3"/>
        <v>0</v>
      </c>
      <c r="AK10" s="44">
        <f t="shared" ref="AK10:BE10" si="4">AK9+AK6</f>
        <v>0</v>
      </c>
      <c r="AL10" s="44">
        <f t="shared" si="4"/>
        <v>0</v>
      </c>
      <c r="AM10" s="44">
        <f t="shared" si="4"/>
        <v>0</v>
      </c>
      <c r="AN10" s="44">
        <f t="shared" si="4"/>
        <v>0</v>
      </c>
      <c r="AO10" s="44">
        <f t="shared" si="4"/>
        <v>0</v>
      </c>
      <c r="AP10" s="44">
        <f t="shared" si="4"/>
        <v>0</v>
      </c>
      <c r="AQ10" s="44">
        <f t="shared" si="4"/>
        <v>0</v>
      </c>
      <c r="AR10" s="44">
        <f t="shared" si="4"/>
        <v>0</v>
      </c>
      <c r="AS10" s="44">
        <f t="shared" si="4"/>
        <v>0</v>
      </c>
      <c r="AT10" s="44">
        <f t="shared" si="4"/>
        <v>0</v>
      </c>
      <c r="AU10" s="44">
        <f t="shared" si="4"/>
        <v>0</v>
      </c>
      <c r="AV10" s="44">
        <f t="shared" si="4"/>
        <v>0</v>
      </c>
      <c r="AW10" s="44">
        <f t="shared" si="4"/>
        <v>0</v>
      </c>
      <c r="AX10" s="44">
        <f t="shared" si="4"/>
        <v>0</v>
      </c>
      <c r="AY10" s="44">
        <f t="shared" si="4"/>
        <v>0</v>
      </c>
      <c r="AZ10" s="44">
        <f t="shared" si="4"/>
        <v>0</v>
      </c>
      <c r="BA10" s="44">
        <f t="shared" si="4"/>
        <v>0</v>
      </c>
      <c r="BB10" s="44">
        <f t="shared" si="4"/>
        <v>0</v>
      </c>
      <c r="BC10" s="44">
        <f t="shared" si="4"/>
        <v>0</v>
      </c>
      <c r="BD10" s="44">
        <f t="shared" si="4"/>
        <v>0</v>
      </c>
      <c r="BE10" s="44">
        <f t="shared" si="4"/>
        <v>0</v>
      </c>
    </row>
    <row r="11" spans="1:57" s="48" customFormat="1" ht="16" thickBot="1" x14ac:dyDescent="0.25">
      <c r="A11" s="46"/>
      <c r="B11" s="47"/>
      <c r="C11" s="47" t="s">
        <v>168</v>
      </c>
      <c r="D11" s="93" t="s">
        <v>8</v>
      </c>
      <c r="E11" s="69">
        <f>SUM(E10:I10)</f>
        <v>0</v>
      </c>
      <c r="F11" s="69"/>
      <c r="G11" s="69"/>
      <c r="H11" s="69"/>
      <c r="I11" s="69"/>
      <c r="J11" s="69">
        <f>SUM(J10:M10)</f>
        <v>0</v>
      </c>
      <c r="K11" s="69"/>
      <c r="L11" s="69"/>
      <c r="M11" s="69"/>
      <c r="N11" s="69">
        <f>SUM(N10:Q10)</f>
        <v>0</v>
      </c>
      <c r="O11" s="69"/>
      <c r="P11" s="69"/>
      <c r="Q11" s="69"/>
      <c r="R11" s="69">
        <f>SUM(R10:V10)</f>
        <v>0</v>
      </c>
      <c r="S11" s="69"/>
      <c r="T11" s="69"/>
      <c r="U11" s="69"/>
      <c r="V11" s="69"/>
      <c r="W11" s="69">
        <f>SUM(W10:Z10)</f>
        <v>0</v>
      </c>
      <c r="X11" s="69"/>
      <c r="Y11" s="69"/>
      <c r="Z11" s="69"/>
      <c r="AA11" s="69">
        <f>SUM(AA10:AD10)</f>
        <v>0</v>
      </c>
      <c r="AB11" s="69"/>
      <c r="AC11" s="69"/>
      <c r="AD11" s="69"/>
      <c r="AE11" s="69">
        <f>SUM(AE10:AI10)</f>
        <v>0</v>
      </c>
      <c r="AF11" s="69"/>
      <c r="AG11" s="69"/>
      <c r="AH11" s="69"/>
      <c r="AI11" s="69"/>
      <c r="AJ11" s="69">
        <f>SUM(AJ10:AM10)</f>
        <v>0</v>
      </c>
      <c r="AK11" s="69"/>
      <c r="AL11" s="69"/>
      <c r="AM11" s="69"/>
      <c r="AN11" s="69">
        <f>SUM(AN10:AQ10)</f>
        <v>0</v>
      </c>
      <c r="AO11" s="69"/>
      <c r="AP11" s="69"/>
      <c r="AQ11" s="69"/>
      <c r="AR11" s="69">
        <f>SUM(AR10:AV10)</f>
        <v>0</v>
      </c>
      <c r="AS11" s="69"/>
      <c r="AT11" s="69"/>
      <c r="AU11" s="69"/>
      <c r="AV11" s="69"/>
      <c r="AW11" s="69">
        <f>SUM(AW10:AZ10)</f>
        <v>0</v>
      </c>
      <c r="AX11" s="69"/>
      <c r="AY11" s="69"/>
      <c r="AZ11" s="69"/>
      <c r="BA11" s="69">
        <f>SUM(BA10:BE10)</f>
        <v>0</v>
      </c>
      <c r="BB11" s="69"/>
      <c r="BC11" s="69"/>
      <c r="BD11" s="69"/>
      <c r="BE11" s="69"/>
    </row>
    <row r="12" spans="1:57" s="2" customFormat="1" ht="16" thickTop="1" x14ac:dyDescent="0.2">
      <c r="A12" s="81" t="s">
        <v>8</v>
      </c>
      <c r="B12" s="81"/>
      <c r="C12" s="1" t="s">
        <v>131</v>
      </c>
      <c r="D12" s="94">
        <v>0.35</v>
      </c>
      <c r="E12" s="7">
        <f t="shared" ref="E12:T20" si="5">(E$10)*$D12</f>
        <v>0</v>
      </c>
      <c r="F12" s="7">
        <f t="shared" si="5"/>
        <v>0</v>
      </c>
      <c r="G12" s="7">
        <f t="shared" ref="G12:AC18" si="6">(G$10)*$D12</f>
        <v>0</v>
      </c>
      <c r="H12" s="7">
        <f t="shared" si="6"/>
        <v>0</v>
      </c>
      <c r="I12" s="7">
        <f t="shared" si="6"/>
        <v>0</v>
      </c>
      <c r="J12" s="7">
        <f t="shared" si="6"/>
        <v>0</v>
      </c>
      <c r="K12" s="7">
        <f t="shared" si="6"/>
        <v>0</v>
      </c>
      <c r="L12" s="7">
        <f t="shared" si="6"/>
        <v>0</v>
      </c>
      <c r="M12" s="7">
        <f t="shared" si="6"/>
        <v>0</v>
      </c>
      <c r="N12" s="7">
        <f t="shared" si="6"/>
        <v>0</v>
      </c>
      <c r="O12" s="7">
        <f t="shared" si="6"/>
        <v>0</v>
      </c>
      <c r="P12" s="7">
        <f t="shared" si="6"/>
        <v>0</v>
      </c>
      <c r="Q12" s="7">
        <f t="shared" si="6"/>
        <v>0</v>
      </c>
      <c r="R12" s="7">
        <f t="shared" si="6"/>
        <v>0</v>
      </c>
      <c r="S12" s="7">
        <f t="shared" si="6"/>
        <v>0</v>
      </c>
      <c r="T12" s="7">
        <f t="shared" si="6"/>
        <v>0</v>
      </c>
      <c r="U12" s="7">
        <f t="shared" si="6"/>
        <v>0</v>
      </c>
      <c r="V12" s="7">
        <f t="shared" si="6"/>
        <v>0</v>
      </c>
      <c r="W12" s="7">
        <f t="shared" si="6"/>
        <v>0</v>
      </c>
      <c r="X12" s="7">
        <f t="shared" si="6"/>
        <v>0</v>
      </c>
      <c r="Y12" s="7">
        <f t="shared" si="6"/>
        <v>0</v>
      </c>
      <c r="Z12" s="7">
        <f t="shared" si="6"/>
        <v>0</v>
      </c>
      <c r="AA12" s="7">
        <f t="shared" si="6"/>
        <v>0</v>
      </c>
      <c r="AB12" s="7">
        <f t="shared" si="6"/>
        <v>0</v>
      </c>
      <c r="AC12" s="7">
        <f t="shared" si="6"/>
        <v>0</v>
      </c>
      <c r="AD12" s="7">
        <f t="shared" ref="AC12:AR20" si="7">(AD$10)*$D12</f>
        <v>0</v>
      </c>
      <c r="AE12" s="7">
        <f t="shared" si="7"/>
        <v>0</v>
      </c>
      <c r="AF12" s="7">
        <f t="shared" si="7"/>
        <v>0</v>
      </c>
      <c r="AG12" s="7">
        <f t="shared" si="7"/>
        <v>0</v>
      </c>
      <c r="AH12" s="7">
        <f t="shared" si="7"/>
        <v>0</v>
      </c>
      <c r="AI12" s="7">
        <f t="shared" si="7"/>
        <v>0</v>
      </c>
      <c r="AJ12" s="7">
        <f t="shared" si="7"/>
        <v>0</v>
      </c>
      <c r="AK12" s="7">
        <f t="shared" si="7"/>
        <v>0</v>
      </c>
      <c r="AL12" s="7">
        <f t="shared" si="7"/>
        <v>0</v>
      </c>
      <c r="AM12" s="7">
        <f t="shared" si="7"/>
        <v>0</v>
      </c>
      <c r="AN12" s="7">
        <f t="shared" si="7"/>
        <v>0</v>
      </c>
      <c r="AO12" s="7">
        <f t="shared" si="7"/>
        <v>0</v>
      </c>
      <c r="AP12" s="7">
        <f t="shared" si="7"/>
        <v>0</v>
      </c>
      <c r="AQ12" s="7">
        <f t="shared" si="7"/>
        <v>0</v>
      </c>
      <c r="AR12" s="7">
        <f t="shared" si="7"/>
        <v>0</v>
      </c>
      <c r="AS12" s="7">
        <f t="shared" ref="AN12:BE20" si="8">(AS$10)*$D12</f>
        <v>0</v>
      </c>
      <c r="AT12" s="7">
        <f t="shared" si="8"/>
        <v>0</v>
      </c>
      <c r="AU12" s="7">
        <f t="shared" si="8"/>
        <v>0</v>
      </c>
      <c r="AV12" s="7">
        <f t="shared" si="8"/>
        <v>0</v>
      </c>
      <c r="AW12" s="7">
        <f t="shared" si="8"/>
        <v>0</v>
      </c>
      <c r="AX12" s="7">
        <f t="shared" si="8"/>
        <v>0</v>
      </c>
      <c r="AY12" s="7">
        <f t="shared" si="8"/>
        <v>0</v>
      </c>
      <c r="AZ12" s="7">
        <f t="shared" si="8"/>
        <v>0</v>
      </c>
      <c r="BA12" s="7">
        <f t="shared" si="8"/>
        <v>0</v>
      </c>
      <c r="BB12" s="7">
        <f t="shared" si="8"/>
        <v>0</v>
      </c>
      <c r="BC12" s="7">
        <f t="shared" si="8"/>
        <v>0</v>
      </c>
      <c r="BD12" s="7">
        <f t="shared" si="8"/>
        <v>0</v>
      </c>
      <c r="BE12" s="7">
        <f t="shared" si="8"/>
        <v>0</v>
      </c>
    </row>
    <row r="13" spans="1:57" s="2" customFormat="1" x14ac:dyDescent="0.2">
      <c r="A13" s="81"/>
      <c r="B13" s="81"/>
      <c r="C13" s="1" t="s">
        <v>132</v>
      </c>
      <c r="D13" s="94">
        <v>0.02</v>
      </c>
      <c r="E13" s="7">
        <f t="shared" si="5"/>
        <v>0</v>
      </c>
      <c r="F13" s="7">
        <f t="shared" si="5"/>
        <v>0</v>
      </c>
      <c r="G13" s="7">
        <f t="shared" ref="G13:T13" si="9">(G$10)*$D13</f>
        <v>0</v>
      </c>
      <c r="H13" s="7">
        <f t="shared" si="9"/>
        <v>0</v>
      </c>
      <c r="I13" s="7">
        <f t="shared" si="9"/>
        <v>0</v>
      </c>
      <c r="J13" s="7">
        <f t="shared" si="9"/>
        <v>0</v>
      </c>
      <c r="K13" s="7">
        <f t="shared" si="9"/>
        <v>0</v>
      </c>
      <c r="L13" s="7">
        <f t="shared" si="9"/>
        <v>0</v>
      </c>
      <c r="M13" s="7">
        <f t="shared" si="9"/>
        <v>0</v>
      </c>
      <c r="N13" s="7">
        <f t="shared" si="9"/>
        <v>0</v>
      </c>
      <c r="O13" s="7">
        <f t="shared" si="9"/>
        <v>0</v>
      </c>
      <c r="P13" s="7">
        <f t="shared" si="9"/>
        <v>0</v>
      </c>
      <c r="Q13" s="7">
        <f t="shared" si="9"/>
        <v>0</v>
      </c>
      <c r="R13" s="7">
        <f t="shared" si="9"/>
        <v>0</v>
      </c>
      <c r="S13" s="7">
        <f t="shared" si="9"/>
        <v>0</v>
      </c>
      <c r="T13" s="7">
        <f t="shared" si="9"/>
        <v>0</v>
      </c>
      <c r="U13" s="7">
        <f t="shared" si="6"/>
        <v>0</v>
      </c>
      <c r="V13" s="7">
        <f t="shared" si="6"/>
        <v>0</v>
      </c>
      <c r="W13" s="7">
        <f t="shared" si="6"/>
        <v>0</v>
      </c>
      <c r="X13" s="7">
        <f t="shared" si="6"/>
        <v>0</v>
      </c>
      <c r="Y13" s="7">
        <f t="shared" si="6"/>
        <v>0</v>
      </c>
      <c r="Z13" s="7">
        <f t="shared" si="6"/>
        <v>0</v>
      </c>
      <c r="AA13" s="7">
        <f t="shared" si="6"/>
        <v>0</v>
      </c>
      <c r="AB13" s="7">
        <f t="shared" si="6"/>
        <v>0</v>
      </c>
      <c r="AC13" s="7">
        <f t="shared" si="7"/>
        <v>0</v>
      </c>
      <c r="AD13" s="7">
        <f t="shared" si="7"/>
        <v>0</v>
      </c>
      <c r="AE13" s="7">
        <f t="shared" si="7"/>
        <v>0</v>
      </c>
      <c r="AF13" s="7">
        <f t="shared" si="7"/>
        <v>0</v>
      </c>
      <c r="AG13" s="7">
        <f t="shared" si="7"/>
        <v>0</v>
      </c>
      <c r="AH13" s="7">
        <f t="shared" si="7"/>
        <v>0</v>
      </c>
      <c r="AI13" s="7">
        <f t="shared" si="7"/>
        <v>0</v>
      </c>
      <c r="AJ13" s="7">
        <f t="shared" si="7"/>
        <v>0</v>
      </c>
      <c r="AK13" s="7">
        <f t="shared" si="7"/>
        <v>0</v>
      </c>
      <c r="AL13" s="7">
        <f t="shared" si="7"/>
        <v>0</v>
      </c>
      <c r="AM13" s="7">
        <f t="shared" si="7"/>
        <v>0</v>
      </c>
      <c r="AN13" s="7">
        <f t="shared" si="8"/>
        <v>0</v>
      </c>
      <c r="AO13" s="7">
        <f t="shared" si="8"/>
        <v>0</v>
      </c>
      <c r="AP13" s="7">
        <f t="shared" si="8"/>
        <v>0</v>
      </c>
      <c r="AQ13" s="7">
        <f t="shared" si="8"/>
        <v>0</v>
      </c>
      <c r="AR13" s="7">
        <f t="shared" si="8"/>
        <v>0</v>
      </c>
      <c r="AS13" s="7">
        <f t="shared" si="8"/>
        <v>0</v>
      </c>
      <c r="AT13" s="7">
        <f t="shared" si="8"/>
        <v>0</v>
      </c>
      <c r="AU13" s="7">
        <f t="shared" si="8"/>
        <v>0</v>
      </c>
      <c r="AV13" s="7">
        <f t="shared" si="8"/>
        <v>0</v>
      </c>
      <c r="AW13" s="7">
        <f t="shared" si="8"/>
        <v>0</v>
      </c>
      <c r="AX13" s="7">
        <f t="shared" si="8"/>
        <v>0</v>
      </c>
      <c r="AY13" s="7">
        <f t="shared" si="8"/>
        <v>0</v>
      </c>
      <c r="AZ13" s="7">
        <f t="shared" si="8"/>
        <v>0</v>
      </c>
      <c r="BA13" s="7">
        <f t="shared" si="8"/>
        <v>0</v>
      </c>
      <c r="BB13" s="7">
        <f t="shared" si="8"/>
        <v>0</v>
      </c>
      <c r="BC13" s="7">
        <f t="shared" si="8"/>
        <v>0</v>
      </c>
      <c r="BD13" s="7">
        <f t="shared" si="8"/>
        <v>0</v>
      </c>
      <c r="BE13" s="7">
        <f t="shared" si="8"/>
        <v>0</v>
      </c>
    </row>
    <row r="14" spans="1:57" s="2" customFormat="1" x14ac:dyDescent="0.2">
      <c r="A14" s="81"/>
      <c r="B14" s="81"/>
      <c r="C14" s="1" t="s">
        <v>133</v>
      </c>
      <c r="D14" s="94">
        <v>0.05</v>
      </c>
      <c r="E14" s="7">
        <f t="shared" si="5"/>
        <v>0</v>
      </c>
      <c r="F14" s="7">
        <f t="shared" si="5"/>
        <v>0</v>
      </c>
      <c r="G14" s="7">
        <f t="shared" si="6"/>
        <v>0</v>
      </c>
      <c r="H14" s="7">
        <f t="shared" si="6"/>
        <v>0</v>
      </c>
      <c r="I14" s="7">
        <f t="shared" si="6"/>
        <v>0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  <c r="O14" s="7">
        <f t="shared" si="6"/>
        <v>0</v>
      </c>
      <c r="P14" s="7">
        <f t="shared" si="6"/>
        <v>0</v>
      </c>
      <c r="Q14" s="7">
        <f t="shared" si="6"/>
        <v>0</v>
      </c>
      <c r="R14" s="7">
        <f t="shared" si="6"/>
        <v>0</v>
      </c>
      <c r="S14" s="7">
        <f t="shared" si="6"/>
        <v>0</v>
      </c>
      <c r="T14" s="7">
        <f t="shared" si="6"/>
        <v>0</v>
      </c>
      <c r="U14" s="7">
        <f t="shared" si="6"/>
        <v>0</v>
      </c>
      <c r="V14" s="7">
        <f t="shared" si="6"/>
        <v>0</v>
      </c>
      <c r="W14" s="7">
        <f t="shared" si="6"/>
        <v>0</v>
      </c>
      <c r="X14" s="7">
        <f t="shared" si="6"/>
        <v>0</v>
      </c>
      <c r="Y14" s="7">
        <f t="shared" si="6"/>
        <v>0</v>
      </c>
      <c r="Z14" s="7">
        <f t="shared" si="6"/>
        <v>0</v>
      </c>
      <c r="AA14" s="7">
        <f t="shared" si="6"/>
        <v>0</v>
      </c>
      <c r="AB14" s="7">
        <f t="shared" si="6"/>
        <v>0</v>
      </c>
      <c r="AC14" s="7">
        <f t="shared" si="7"/>
        <v>0</v>
      </c>
      <c r="AD14" s="7">
        <f t="shared" si="7"/>
        <v>0</v>
      </c>
      <c r="AE14" s="7">
        <f t="shared" si="7"/>
        <v>0</v>
      </c>
      <c r="AF14" s="7">
        <f t="shared" si="7"/>
        <v>0</v>
      </c>
      <c r="AG14" s="7">
        <f t="shared" si="7"/>
        <v>0</v>
      </c>
      <c r="AH14" s="7">
        <f t="shared" si="7"/>
        <v>0</v>
      </c>
      <c r="AI14" s="7">
        <f t="shared" si="7"/>
        <v>0</v>
      </c>
      <c r="AJ14" s="7">
        <f t="shared" si="7"/>
        <v>0</v>
      </c>
      <c r="AK14" s="7">
        <f t="shared" si="7"/>
        <v>0</v>
      </c>
      <c r="AL14" s="7">
        <f t="shared" si="7"/>
        <v>0</v>
      </c>
      <c r="AM14" s="7">
        <f t="shared" si="7"/>
        <v>0</v>
      </c>
      <c r="AN14" s="7">
        <f t="shared" si="8"/>
        <v>0</v>
      </c>
      <c r="AO14" s="7">
        <f t="shared" si="8"/>
        <v>0</v>
      </c>
      <c r="AP14" s="7">
        <f t="shared" si="8"/>
        <v>0</v>
      </c>
      <c r="AQ14" s="7">
        <f t="shared" si="8"/>
        <v>0</v>
      </c>
      <c r="AR14" s="7">
        <f t="shared" si="8"/>
        <v>0</v>
      </c>
      <c r="AS14" s="7">
        <f t="shared" si="8"/>
        <v>0</v>
      </c>
      <c r="AT14" s="7">
        <f t="shared" si="8"/>
        <v>0</v>
      </c>
      <c r="AU14" s="7">
        <f t="shared" si="8"/>
        <v>0</v>
      </c>
      <c r="AV14" s="7">
        <f t="shared" si="8"/>
        <v>0</v>
      </c>
      <c r="AW14" s="7">
        <f t="shared" si="8"/>
        <v>0</v>
      </c>
      <c r="AX14" s="7">
        <f t="shared" si="8"/>
        <v>0</v>
      </c>
      <c r="AY14" s="7">
        <f t="shared" si="8"/>
        <v>0</v>
      </c>
      <c r="AZ14" s="7">
        <f t="shared" si="8"/>
        <v>0</v>
      </c>
      <c r="BA14" s="7">
        <f t="shared" si="8"/>
        <v>0</v>
      </c>
      <c r="BB14" s="7">
        <f t="shared" si="8"/>
        <v>0</v>
      </c>
      <c r="BC14" s="7">
        <f t="shared" si="8"/>
        <v>0</v>
      </c>
      <c r="BD14" s="7">
        <f t="shared" si="8"/>
        <v>0</v>
      </c>
      <c r="BE14" s="7">
        <f t="shared" si="8"/>
        <v>0</v>
      </c>
    </row>
    <row r="15" spans="1:57" s="2" customFormat="1" x14ac:dyDescent="0.2">
      <c r="A15" s="81"/>
      <c r="B15" s="81"/>
      <c r="C15" s="1" t="s">
        <v>135</v>
      </c>
      <c r="D15" s="94">
        <v>0.32</v>
      </c>
      <c r="E15" s="7">
        <f t="shared" si="5"/>
        <v>0</v>
      </c>
      <c r="F15" s="7">
        <f t="shared" si="5"/>
        <v>0</v>
      </c>
      <c r="G15" s="7">
        <f t="shared" si="6"/>
        <v>0</v>
      </c>
      <c r="H15" s="7">
        <f t="shared" si="6"/>
        <v>0</v>
      </c>
      <c r="I15" s="7">
        <f t="shared" si="6"/>
        <v>0</v>
      </c>
      <c r="J15" s="7">
        <f t="shared" si="6"/>
        <v>0</v>
      </c>
      <c r="K15" s="7">
        <f t="shared" si="6"/>
        <v>0</v>
      </c>
      <c r="L15" s="7">
        <f t="shared" si="6"/>
        <v>0</v>
      </c>
      <c r="M15" s="7">
        <f t="shared" si="6"/>
        <v>0</v>
      </c>
      <c r="N15" s="7">
        <f t="shared" si="6"/>
        <v>0</v>
      </c>
      <c r="O15" s="7">
        <f t="shared" si="6"/>
        <v>0</v>
      </c>
      <c r="P15" s="7">
        <f t="shared" si="6"/>
        <v>0</v>
      </c>
      <c r="Q15" s="7">
        <f t="shared" si="6"/>
        <v>0</v>
      </c>
      <c r="R15" s="7">
        <f t="shared" si="6"/>
        <v>0</v>
      </c>
      <c r="S15" s="7">
        <f t="shared" si="6"/>
        <v>0</v>
      </c>
      <c r="T15" s="7">
        <f t="shared" si="6"/>
        <v>0</v>
      </c>
      <c r="U15" s="7">
        <f t="shared" si="6"/>
        <v>0</v>
      </c>
      <c r="V15" s="7">
        <f t="shared" si="6"/>
        <v>0</v>
      </c>
      <c r="W15" s="7">
        <f t="shared" si="6"/>
        <v>0</v>
      </c>
      <c r="X15" s="7">
        <f t="shared" si="6"/>
        <v>0</v>
      </c>
      <c r="Y15" s="7">
        <f t="shared" si="6"/>
        <v>0</v>
      </c>
      <c r="Z15" s="7">
        <f t="shared" si="6"/>
        <v>0</v>
      </c>
      <c r="AA15" s="7">
        <f t="shared" si="6"/>
        <v>0</v>
      </c>
      <c r="AB15" s="7">
        <f t="shared" si="6"/>
        <v>0</v>
      </c>
      <c r="AC15" s="7">
        <f t="shared" si="7"/>
        <v>0</v>
      </c>
      <c r="AD15" s="7">
        <f t="shared" si="7"/>
        <v>0</v>
      </c>
      <c r="AE15" s="7">
        <f t="shared" si="7"/>
        <v>0</v>
      </c>
      <c r="AF15" s="7">
        <f t="shared" si="7"/>
        <v>0</v>
      </c>
      <c r="AG15" s="7">
        <f t="shared" si="7"/>
        <v>0</v>
      </c>
      <c r="AH15" s="7">
        <f t="shared" si="7"/>
        <v>0</v>
      </c>
      <c r="AI15" s="7">
        <f t="shared" si="7"/>
        <v>0</v>
      </c>
      <c r="AJ15" s="7">
        <f t="shared" si="7"/>
        <v>0</v>
      </c>
      <c r="AK15" s="7">
        <f t="shared" si="7"/>
        <v>0</v>
      </c>
      <c r="AL15" s="7">
        <f t="shared" si="7"/>
        <v>0</v>
      </c>
      <c r="AM15" s="7">
        <f t="shared" si="7"/>
        <v>0</v>
      </c>
      <c r="AN15" s="7">
        <f t="shared" si="8"/>
        <v>0</v>
      </c>
      <c r="AO15" s="7">
        <f t="shared" si="8"/>
        <v>0</v>
      </c>
      <c r="AP15" s="7">
        <f t="shared" si="8"/>
        <v>0</v>
      </c>
      <c r="AQ15" s="7">
        <f t="shared" si="8"/>
        <v>0</v>
      </c>
      <c r="AR15" s="7">
        <f t="shared" si="8"/>
        <v>0</v>
      </c>
      <c r="AS15" s="7">
        <f t="shared" si="8"/>
        <v>0</v>
      </c>
      <c r="AT15" s="7">
        <f t="shared" si="8"/>
        <v>0</v>
      </c>
      <c r="AU15" s="7">
        <f t="shared" si="8"/>
        <v>0</v>
      </c>
      <c r="AV15" s="7">
        <f t="shared" si="8"/>
        <v>0</v>
      </c>
      <c r="AW15" s="7">
        <f t="shared" si="8"/>
        <v>0</v>
      </c>
      <c r="AX15" s="7">
        <f t="shared" si="8"/>
        <v>0</v>
      </c>
      <c r="AY15" s="7">
        <f t="shared" si="8"/>
        <v>0</v>
      </c>
      <c r="AZ15" s="7">
        <f t="shared" si="8"/>
        <v>0</v>
      </c>
      <c r="BA15" s="7">
        <f t="shared" si="8"/>
        <v>0</v>
      </c>
      <c r="BB15" s="7">
        <f t="shared" si="8"/>
        <v>0</v>
      </c>
      <c r="BC15" s="7">
        <f t="shared" si="8"/>
        <v>0</v>
      </c>
      <c r="BD15" s="7">
        <f t="shared" si="8"/>
        <v>0</v>
      </c>
      <c r="BE15" s="7">
        <f t="shared" si="8"/>
        <v>0</v>
      </c>
    </row>
    <row r="16" spans="1:57" s="2" customFormat="1" x14ac:dyDescent="0.2">
      <c r="A16" s="81"/>
      <c r="B16" s="81"/>
      <c r="C16" s="1" t="s">
        <v>164</v>
      </c>
      <c r="D16" s="94">
        <v>0.05</v>
      </c>
      <c r="E16" s="7">
        <f t="shared" si="5"/>
        <v>0</v>
      </c>
      <c r="F16" s="7">
        <f t="shared" si="5"/>
        <v>0</v>
      </c>
      <c r="G16" s="7">
        <f t="shared" si="5"/>
        <v>0</v>
      </c>
      <c r="H16" s="7">
        <f t="shared" si="5"/>
        <v>0</v>
      </c>
      <c r="I16" s="7">
        <f t="shared" si="5"/>
        <v>0</v>
      </c>
      <c r="J16" s="7">
        <f t="shared" si="5"/>
        <v>0</v>
      </c>
      <c r="K16" s="7">
        <f t="shared" si="5"/>
        <v>0</v>
      </c>
      <c r="L16" s="7">
        <f t="shared" si="5"/>
        <v>0</v>
      </c>
      <c r="M16" s="7">
        <f t="shared" si="5"/>
        <v>0</v>
      </c>
      <c r="N16" s="7">
        <f t="shared" si="5"/>
        <v>0</v>
      </c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ref="U16:BE16" si="10">(U$10)*$D16</f>
        <v>0</v>
      </c>
      <c r="V16" s="7">
        <f t="shared" si="10"/>
        <v>0</v>
      </c>
      <c r="W16" s="7">
        <f t="shared" si="10"/>
        <v>0</v>
      </c>
      <c r="X16" s="7">
        <f t="shared" si="10"/>
        <v>0</v>
      </c>
      <c r="Y16" s="7">
        <f t="shared" si="10"/>
        <v>0</v>
      </c>
      <c r="Z16" s="7">
        <f t="shared" si="10"/>
        <v>0</v>
      </c>
      <c r="AA16" s="7">
        <f t="shared" si="10"/>
        <v>0</v>
      </c>
      <c r="AB16" s="7">
        <f t="shared" si="10"/>
        <v>0</v>
      </c>
      <c r="AC16" s="7">
        <f t="shared" si="10"/>
        <v>0</v>
      </c>
      <c r="AD16" s="7">
        <f t="shared" si="10"/>
        <v>0</v>
      </c>
      <c r="AE16" s="7">
        <f t="shared" si="10"/>
        <v>0</v>
      </c>
      <c r="AF16" s="7">
        <f t="shared" si="10"/>
        <v>0</v>
      </c>
      <c r="AG16" s="7">
        <f t="shared" si="10"/>
        <v>0</v>
      </c>
      <c r="AH16" s="7">
        <f t="shared" si="10"/>
        <v>0</v>
      </c>
      <c r="AI16" s="7">
        <f t="shared" si="10"/>
        <v>0</v>
      </c>
      <c r="AJ16" s="7">
        <f t="shared" si="10"/>
        <v>0</v>
      </c>
      <c r="AK16" s="7">
        <f t="shared" si="10"/>
        <v>0</v>
      </c>
      <c r="AL16" s="7">
        <f t="shared" si="10"/>
        <v>0</v>
      </c>
      <c r="AM16" s="7">
        <f t="shared" si="10"/>
        <v>0</v>
      </c>
      <c r="AN16" s="7">
        <f t="shared" si="10"/>
        <v>0</v>
      </c>
      <c r="AO16" s="7">
        <f t="shared" si="10"/>
        <v>0</v>
      </c>
      <c r="AP16" s="7">
        <f t="shared" si="10"/>
        <v>0</v>
      </c>
      <c r="AQ16" s="7">
        <f t="shared" si="10"/>
        <v>0</v>
      </c>
      <c r="AR16" s="7">
        <f t="shared" si="10"/>
        <v>0</v>
      </c>
      <c r="AS16" s="7">
        <f t="shared" si="10"/>
        <v>0</v>
      </c>
      <c r="AT16" s="7">
        <f t="shared" si="10"/>
        <v>0</v>
      </c>
      <c r="AU16" s="7">
        <f t="shared" si="10"/>
        <v>0</v>
      </c>
      <c r="AV16" s="7">
        <f t="shared" si="10"/>
        <v>0</v>
      </c>
      <c r="AW16" s="7">
        <f t="shared" si="10"/>
        <v>0</v>
      </c>
      <c r="AX16" s="7">
        <f t="shared" si="10"/>
        <v>0</v>
      </c>
      <c r="AY16" s="7">
        <f t="shared" si="10"/>
        <v>0</v>
      </c>
      <c r="AZ16" s="7">
        <f t="shared" si="10"/>
        <v>0</v>
      </c>
      <c r="BA16" s="7">
        <f t="shared" si="10"/>
        <v>0</v>
      </c>
      <c r="BB16" s="7">
        <f t="shared" si="10"/>
        <v>0</v>
      </c>
      <c r="BC16" s="7">
        <f t="shared" si="10"/>
        <v>0</v>
      </c>
      <c r="BD16" s="7">
        <f t="shared" si="10"/>
        <v>0</v>
      </c>
      <c r="BE16" s="7">
        <f t="shared" si="10"/>
        <v>0</v>
      </c>
    </row>
    <row r="17" spans="1:57" s="2" customFormat="1" x14ac:dyDescent="0.2">
      <c r="A17" s="81"/>
      <c r="B17" s="81"/>
      <c r="C17" s="1" t="s">
        <v>136</v>
      </c>
      <c r="D17" s="94">
        <v>7.0000000000000007E-2</v>
      </c>
      <c r="E17" s="7">
        <f t="shared" si="5"/>
        <v>0</v>
      </c>
      <c r="F17" s="7">
        <f t="shared" si="5"/>
        <v>0</v>
      </c>
      <c r="G17" s="7">
        <f t="shared" si="6"/>
        <v>0</v>
      </c>
      <c r="H17" s="7">
        <f t="shared" si="6"/>
        <v>0</v>
      </c>
      <c r="I17" s="7">
        <f t="shared" si="6"/>
        <v>0</v>
      </c>
      <c r="J17" s="7">
        <f t="shared" si="6"/>
        <v>0</v>
      </c>
      <c r="K17" s="7">
        <f t="shared" si="6"/>
        <v>0</v>
      </c>
      <c r="L17" s="7">
        <f t="shared" si="6"/>
        <v>0</v>
      </c>
      <c r="M17" s="7">
        <f t="shared" si="6"/>
        <v>0</v>
      </c>
      <c r="N17" s="7">
        <f t="shared" si="6"/>
        <v>0</v>
      </c>
      <c r="O17" s="7">
        <f t="shared" si="6"/>
        <v>0</v>
      </c>
      <c r="P17" s="7">
        <f t="shared" si="6"/>
        <v>0</v>
      </c>
      <c r="Q17" s="7">
        <f t="shared" si="6"/>
        <v>0</v>
      </c>
      <c r="R17" s="7">
        <f t="shared" si="6"/>
        <v>0</v>
      </c>
      <c r="S17" s="7">
        <f t="shared" si="6"/>
        <v>0</v>
      </c>
      <c r="T17" s="7">
        <f t="shared" si="6"/>
        <v>0</v>
      </c>
      <c r="U17" s="7">
        <f t="shared" si="6"/>
        <v>0</v>
      </c>
      <c r="V17" s="7">
        <f t="shared" si="6"/>
        <v>0</v>
      </c>
      <c r="W17" s="7">
        <f t="shared" si="6"/>
        <v>0</v>
      </c>
      <c r="X17" s="7">
        <f t="shared" si="6"/>
        <v>0</v>
      </c>
      <c r="Y17" s="7">
        <f t="shared" si="6"/>
        <v>0</v>
      </c>
      <c r="Z17" s="7">
        <f t="shared" si="6"/>
        <v>0</v>
      </c>
      <c r="AA17" s="7">
        <f t="shared" si="6"/>
        <v>0</v>
      </c>
      <c r="AB17" s="7">
        <f t="shared" si="6"/>
        <v>0</v>
      </c>
      <c r="AC17" s="7">
        <f t="shared" si="7"/>
        <v>0</v>
      </c>
      <c r="AD17" s="7">
        <f t="shared" si="7"/>
        <v>0</v>
      </c>
      <c r="AE17" s="7">
        <f t="shared" si="7"/>
        <v>0</v>
      </c>
      <c r="AF17" s="7">
        <f t="shared" si="7"/>
        <v>0</v>
      </c>
      <c r="AG17" s="7">
        <f t="shared" si="7"/>
        <v>0</v>
      </c>
      <c r="AH17" s="7">
        <f t="shared" si="7"/>
        <v>0</v>
      </c>
      <c r="AI17" s="7">
        <f t="shared" si="7"/>
        <v>0</v>
      </c>
      <c r="AJ17" s="7">
        <f t="shared" si="7"/>
        <v>0</v>
      </c>
      <c r="AK17" s="7">
        <f t="shared" si="7"/>
        <v>0</v>
      </c>
      <c r="AL17" s="7">
        <f t="shared" si="7"/>
        <v>0</v>
      </c>
      <c r="AM17" s="7">
        <f t="shared" si="7"/>
        <v>0</v>
      </c>
      <c r="AN17" s="7">
        <f t="shared" si="8"/>
        <v>0</v>
      </c>
      <c r="AO17" s="7">
        <f t="shared" si="8"/>
        <v>0</v>
      </c>
      <c r="AP17" s="7">
        <f t="shared" si="8"/>
        <v>0</v>
      </c>
      <c r="AQ17" s="7">
        <f t="shared" si="8"/>
        <v>0</v>
      </c>
      <c r="AR17" s="7">
        <f t="shared" si="8"/>
        <v>0</v>
      </c>
      <c r="AS17" s="7">
        <f t="shared" si="8"/>
        <v>0</v>
      </c>
      <c r="AT17" s="7">
        <f t="shared" si="8"/>
        <v>0</v>
      </c>
      <c r="AU17" s="7">
        <f t="shared" si="8"/>
        <v>0</v>
      </c>
      <c r="AV17" s="7">
        <f t="shared" si="8"/>
        <v>0</v>
      </c>
      <c r="AW17" s="7">
        <f t="shared" si="8"/>
        <v>0</v>
      </c>
      <c r="AX17" s="7">
        <f t="shared" si="8"/>
        <v>0</v>
      </c>
      <c r="AY17" s="7">
        <f t="shared" si="8"/>
        <v>0</v>
      </c>
      <c r="AZ17" s="7">
        <f t="shared" si="8"/>
        <v>0</v>
      </c>
      <c r="BA17" s="7">
        <f t="shared" si="8"/>
        <v>0</v>
      </c>
      <c r="BB17" s="7">
        <f t="shared" si="8"/>
        <v>0</v>
      </c>
      <c r="BC17" s="7">
        <f t="shared" si="8"/>
        <v>0</v>
      </c>
      <c r="BD17" s="7">
        <f t="shared" si="8"/>
        <v>0</v>
      </c>
      <c r="BE17" s="7">
        <f t="shared" si="8"/>
        <v>0</v>
      </c>
    </row>
    <row r="18" spans="1:57" s="2" customFormat="1" x14ac:dyDescent="0.2">
      <c r="A18" s="81"/>
      <c r="B18" s="81"/>
      <c r="C18" s="3" t="s">
        <v>134</v>
      </c>
      <c r="D18" s="95">
        <v>0.02</v>
      </c>
      <c r="E18" s="7">
        <f t="shared" si="5"/>
        <v>0</v>
      </c>
      <c r="F18" s="7">
        <f t="shared" si="5"/>
        <v>0</v>
      </c>
      <c r="G18" s="7">
        <f t="shared" si="6"/>
        <v>0</v>
      </c>
      <c r="H18" s="7">
        <f t="shared" si="6"/>
        <v>0</v>
      </c>
      <c r="I18" s="7">
        <f t="shared" si="6"/>
        <v>0</v>
      </c>
      <c r="J18" s="7">
        <f t="shared" si="6"/>
        <v>0</v>
      </c>
      <c r="K18" s="7">
        <f t="shared" si="6"/>
        <v>0</v>
      </c>
      <c r="L18" s="7">
        <f t="shared" si="6"/>
        <v>0</v>
      </c>
      <c r="M18" s="7">
        <f t="shared" si="6"/>
        <v>0</v>
      </c>
      <c r="N18" s="7">
        <f t="shared" si="6"/>
        <v>0</v>
      </c>
      <c r="O18" s="7">
        <f t="shared" si="6"/>
        <v>0</v>
      </c>
      <c r="P18" s="7">
        <f t="shared" si="6"/>
        <v>0</v>
      </c>
      <c r="Q18" s="7">
        <f t="shared" si="6"/>
        <v>0</v>
      </c>
      <c r="R18" s="7">
        <f t="shared" si="6"/>
        <v>0</v>
      </c>
      <c r="S18" s="7">
        <f t="shared" si="6"/>
        <v>0</v>
      </c>
      <c r="T18" s="7">
        <f t="shared" si="6"/>
        <v>0</v>
      </c>
      <c r="U18" s="7">
        <f t="shared" ref="G18:AC20" si="11">(U$10)*$D18</f>
        <v>0</v>
      </c>
      <c r="V18" s="7">
        <f t="shared" si="11"/>
        <v>0</v>
      </c>
      <c r="W18" s="7">
        <f t="shared" si="11"/>
        <v>0</v>
      </c>
      <c r="X18" s="7">
        <f t="shared" si="11"/>
        <v>0</v>
      </c>
      <c r="Y18" s="7">
        <f t="shared" si="11"/>
        <v>0</v>
      </c>
      <c r="Z18" s="7">
        <f t="shared" si="11"/>
        <v>0</v>
      </c>
      <c r="AA18" s="7">
        <f t="shared" si="11"/>
        <v>0</v>
      </c>
      <c r="AB18" s="7">
        <f t="shared" si="11"/>
        <v>0</v>
      </c>
      <c r="AC18" s="7">
        <f t="shared" si="11"/>
        <v>0</v>
      </c>
      <c r="AD18" s="7">
        <f t="shared" si="7"/>
        <v>0</v>
      </c>
      <c r="AE18" s="7">
        <f t="shared" si="7"/>
        <v>0</v>
      </c>
      <c r="AF18" s="7">
        <f t="shared" si="7"/>
        <v>0</v>
      </c>
      <c r="AG18" s="7">
        <f t="shared" si="7"/>
        <v>0</v>
      </c>
      <c r="AH18" s="7">
        <f t="shared" si="7"/>
        <v>0</v>
      </c>
      <c r="AI18" s="7">
        <f t="shared" si="7"/>
        <v>0</v>
      </c>
      <c r="AJ18" s="7">
        <f t="shared" si="7"/>
        <v>0</v>
      </c>
      <c r="AK18" s="7">
        <f t="shared" si="7"/>
        <v>0</v>
      </c>
      <c r="AL18" s="7">
        <f t="shared" si="7"/>
        <v>0</v>
      </c>
      <c r="AM18" s="7">
        <f t="shared" si="7"/>
        <v>0</v>
      </c>
      <c r="AN18" s="7">
        <f t="shared" si="8"/>
        <v>0</v>
      </c>
      <c r="AO18" s="7">
        <f t="shared" si="8"/>
        <v>0</v>
      </c>
      <c r="AP18" s="7">
        <f t="shared" si="8"/>
        <v>0</v>
      </c>
      <c r="AQ18" s="7">
        <f t="shared" si="8"/>
        <v>0</v>
      </c>
      <c r="AR18" s="7">
        <f t="shared" si="8"/>
        <v>0</v>
      </c>
      <c r="AS18" s="7">
        <f t="shared" si="8"/>
        <v>0</v>
      </c>
      <c r="AT18" s="7">
        <f t="shared" si="8"/>
        <v>0</v>
      </c>
      <c r="AU18" s="7">
        <f t="shared" si="8"/>
        <v>0</v>
      </c>
      <c r="AV18" s="7">
        <f t="shared" si="8"/>
        <v>0</v>
      </c>
      <c r="AW18" s="7">
        <f t="shared" si="8"/>
        <v>0</v>
      </c>
      <c r="AX18" s="7">
        <f t="shared" si="8"/>
        <v>0</v>
      </c>
      <c r="AY18" s="7">
        <f t="shared" si="8"/>
        <v>0</v>
      </c>
      <c r="AZ18" s="7">
        <f t="shared" si="8"/>
        <v>0</v>
      </c>
      <c r="BA18" s="7">
        <f t="shared" si="8"/>
        <v>0</v>
      </c>
      <c r="BB18" s="7">
        <f t="shared" si="8"/>
        <v>0</v>
      </c>
      <c r="BC18" s="7">
        <f t="shared" si="8"/>
        <v>0</v>
      </c>
      <c r="BD18" s="7">
        <f t="shared" si="8"/>
        <v>0</v>
      </c>
      <c r="BE18" s="7">
        <f t="shared" si="8"/>
        <v>0</v>
      </c>
    </row>
    <row r="19" spans="1:57" s="2" customFormat="1" x14ac:dyDescent="0.2">
      <c r="A19" s="81"/>
      <c r="B19" s="81"/>
      <c r="C19" s="1" t="s">
        <v>6</v>
      </c>
      <c r="D19" s="94">
        <v>0.06</v>
      </c>
      <c r="E19" s="7">
        <f t="shared" si="5"/>
        <v>0</v>
      </c>
      <c r="F19" s="7">
        <f t="shared" si="5"/>
        <v>0</v>
      </c>
      <c r="G19" s="7">
        <f t="shared" si="11"/>
        <v>0</v>
      </c>
      <c r="H19" s="7">
        <f t="shared" si="11"/>
        <v>0</v>
      </c>
      <c r="I19" s="7">
        <f t="shared" si="11"/>
        <v>0</v>
      </c>
      <c r="J19" s="7">
        <f t="shared" si="11"/>
        <v>0</v>
      </c>
      <c r="K19" s="7">
        <f t="shared" si="11"/>
        <v>0</v>
      </c>
      <c r="L19" s="7">
        <f t="shared" si="11"/>
        <v>0</v>
      </c>
      <c r="M19" s="7">
        <f t="shared" si="11"/>
        <v>0</v>
      </c>
      <c r="N19" s="7">
        <f t="shared" si="11"/>
        <v>0</v>
      </c>
      <c r="O19" s="7">
        <f t="shared" si="11"/>
        <v>0</v>
      </c>
      <c r="P19" s="7">
        <f t="shared" si="11"/>
        <v>0</v>
      </c>
      <c r="Q19" s="7">
        <f t="shared" si="11"/>
        <v>0</v>
      </c>
      <c r="R19" s="7">
        <f t="shared" si="11"/>
        <v>0</v>
      </c>
      <c r="S19" s="7">
        <f t="shared" si="11"/>
        <v>0</v>
      </c>
      <c r="T19" s="7">
        <f t="shared" si="11"/>
        <v>0</v>
      </c>
      <c r="U19" s="7">
        <f t="shared" si="11"/>
        <v>0</v>
      </c>
      <c r="V19" s="7">
        <f t="shared" si="11"/>
        <v>0</v>
      </c>
      <c r="W19" s="7">
        <f t="shared" si="11"/>
        <v>0</v>
      </c>
      <c r="X19" s="7">
        <f t="shared" si="11"/>
        <v>0</v>
      </c>
      <c r="Y19" s="7">
        <f t="shared" si="11"/>
        <v>0</v>
      </c>
      <c r="Z19" s="7">
        <f t="shared" si="11"/>
        <v>0</v>
      </c>
      <c r="AA19" s="7">
        <f t="shared" si="11"/>
        <v>0</v>
      </c>
      <c r="AB19" s="7">
        <f t="shared" si="11"/>
        <v>0</v>
      </c>
      <c r="AC19" s="7">
        <f t="shared" si="7"/>
        <v>0</v>
      </c>
      <c r="AD19" s="7">
        <f t="shared" si="7"/>
        <v>0</v>
      </c>
      <c r="AE19" s="7">
        <f t="shared" si="7"/>
        <v>0</v>
      </c>
      <c r="AF19" s="7">
        <f t="shared" si="7"/>
        <v>0</v>
      </c>
      <c r="AG19" s="7">
        <f t="shared" si="7"/>
        <v>0</v>
      </c>
      <c r="AH19" s="7">
        <f t="shared" si="7"/>
        <v>0</v>
      </c>
      <c r="AI19" s="7">
        <f t="shared" si="7"/>
        <v>0</v>
      </c>
      <c r="AJ19" s="7">
        <f t="shared" si="7"/>
        <v>0</v>
      </c>
      <c r="AK19" s="7">
        <f t="shared" si="7"/>
        <v>0</v>
      </c>
      <c r="AL19" s="7">
        <f t="shared" si="7"/>
        <v>0</v>
      </c>
      <c r="AM19" s="7">
        <f t="shared" si="7"/>
        <v>0</v>
      </c>
      <c r="AN19" s="7">
        <f t="shared" si="8"/>
        <v>0</v>
      </c>
      <c r="AO19" s="7">
        <f t="shared" si="8"/>
        <v>0</v>
      </c>
      <c r="AP19" s="7">
        <f t="shared" si="8"/>
        <v>0</v>
      </c>
      <c r="AQ19" s="7">
        <f t="shared" si="8"/>
        <v>0</v>
      </c>
      <c r="AR19" s="7">
        <f t="shared" si="8"/>
        <v>0</v>
      </c>
      <c r="AS19" s="7">
        <f t="shared" si="8"/>
        <v>0</v>
      </c>
      <c r="AT19" s="7">
        <f t="shared" si="8"/>
        <v>0</v>
      </c>
      <c r="AU19" s="7">
        <f t="shared" si="8"/>
        <v>0</v>
      </c>
      <c r="AV19" s="7">
        <f t="shared" si="8"/>
        <v>0</v>
      </c>
      <c r="AW19" s="7">
        <f t="shared" si="8"/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</row>
    <row r="20" spans="1:57" s="5" customFormat="1" x14ac:dyDescent="0.2">
      <c r="A20" s="81"/>
      <c r="B20" s="81"/>
      <c r="C20" s="4" t="s">
        <v>7</v>
      </c>
      <c r="D20" s="96">
        <v>0.06</v>
      </c>
      <c r="E20" s="27">
        <f t="shared" si="5"/>
        <v>0</v>
      </c>
      <c r="F20" s="27">
        <f t="shared" si="5"/>
        <v>0</v>
      </c>
      <c r="G20" s="27">
        <f t="shared" si="11"/>
        <v>0</v>
      </c>
      <c r="H20" s="27">
        <f t="shared" si="11"/>
        <v>0</v>
      </c>
      <c r="I20" s="27">
        <f t="shared" si="11"/>
        <v>0</v>
      </c>
      <c r="J20" s="27">
        <f t="shared" si="11"/>
        <v>0</v>
      </c>
      <c r="K20" s="27">
        <f t="shared" si="11"/>
        <v>0</v>
      </c>
      <c r="L20" s="27">
        <f t="shared" si="11"/>
        <v>0</v>
      </c>
      <c r="M20" s="27">
        <f t="shared" si="11"/>
        <v>0</v>
      </c>
      <c r="N20" s="27">
        <f t="shared" si="11"/>
        <v>0</v>
      </c>
      <c r="O20" s="27">
        <f t="shared" si="11"/>
        <v>0</v>
      </c>
      <c r="P20" s="27">
        <f t="shared" si="11"/>
        <v>0</v>
      </c>
      <c r="Q20" s="27">
        <f t="shared" si="11"/>
        <v>0</v>
      </c>
      <c r="R20" s="27">
        <f t="shared" si="11"/>
        <v>0</v>
      </c>
      <c r="S20" s="27">
        <f t="shared" si="11"/>
        <v>0</v>
      </c>
      <c r="T20" s="27">
        <f t="shared" si="11"/>
        <v>0</v>
      </c>
      <c r="U20" s="27">
        <f t="shared" si="11"/>
        <v>0</v>
      </c>
      <c r="V20" s="27">
        <f t="shared" si="11"/>
        <v>0</v>
      </c>
      <c r="W20" s="27">
        <f t="shared" si="11"/>
        <v>0</v>
      </c>
      <c r="X20" s="27">
        <f t="shared" si="11"/>
        <v>0</v>
      </c>
      <c r="Y20" s="27">
        <f t="shared" si="11"/>
        <v>0</v>
      </c>
      <c r="Z20" s="27">
        <f t="shared" si="11"/>
        <v>0</v>
      </c>
      <c r="AA20" s="27">
        <f t="shared" si="11"/>
        <v>0</v>
      </c>
      <c r="AB20" s="27">
        <f t="shared" si="11"/>
        <v>0</v>
      </c>
      <c r="AC20" s="27">
        <f t="shared" si="7"/>
        <v>0</v>
      </c>
      <c r="AD20" s="27">
        <f t="shared" si="7"/>
        <v>0</v>
      </c>
      <c r="AE20" s="27">
        <f t="shared" si="7"/>
        <v>0</v>
      </c>
      <c r="AF20" s="27">
        <f t="shared" si="7"/>
        <v>0</v>
      </c>
      <c r="AG20" s="27">
        <f t="shared" si="7"/>
        <v>0</v>
      </c>
      <c r="AH20" s="27">
        <f t="shared" si="7"/>
        <v>0</v>
      </c>
      <c r="AI20" s="27">
        <f t="shared" si="7"/>
        <v>0</v>
      </c>
      <c r="AJ20" s="27">
        <f t="shared" si="7"/>
        <v>0</v>
      </c>
      <c r="AK20" s="27">
        <f t="shared" si="7"/>
        <v>0</v>
      </c>
      <c r="AL20" s="27">
        <f t="shared" si="7"/>
        <v>0</v>
      </c>
      <c r="AM20" s="27">
        <f t="shared" si="7"/>
        <v>0</v>
      </c>
      <c r="AN20" s="27">
        <f t="shared" si="8"/>
        <v>0</v>
      </c>
      <c r="AO20" s="27">
        <f t="shared" si="8"/>
        <v>0</v>
      </c>
      <c r="AP20" s="27">
        <f t="shared" si="8"/>
        <v>0</v>
      </c>
      <c r="AQ20" s="27">
        <f t="shared" si="8"/>
        <v>0</v>
      </c>
      <c r="AR20" s="27">
        <f t="shared" si="8"/>
        <v>0</v>
      </c>
      <c r="AS20" s="27">
        <f t="shared" si="8"/>
        <v>0</v>
      </c>
      <c r="AT20" s="27">
        <f t="shared" si="8"/>
        <v>0</v>
      </c>
      <c r="AU20" s="27">
        <f t="shared" si="8"/>
        <v>0</v>
      </c>
      <c r="AV20" s="27">
        <f t="shared" si="8"/>
        <v>0</v>
      </c>
      <c r="AW20" s="27">
        <f t="shared" si="8"/>
        <v>0</v>
      </c>
      <c r="AX20" s="27">
        <f t="shared" si="8"/>
        <v>0</v>
      </c>
      <c r="AY20" s="27">
        <f t="shared" si="8"/>
        <v>0</v>
      </c>
      <c r="AZ20" s="27">
        <f t="shared" si="8"/>
        <v>0</v>
      </c>
      <c r="BA20" s="27">
        <f t="shared" si="8"/>
        <v>0</v>
      </c>
      <c r="BB20" s="27">
        <f t="shared" si="8"/>
        <v>0</v>
      </c>
      <c r="BC20" s="27">
        <f t="shared" si="8"/>
        <v>0</v>
      </c>
      <c r="BD20" s="27">
        <f t="shared" si="8"/>
        <v>0</v>
      </c>
      <c r="BE20" s="27">
        <f t="shared" si="8"/>
        <v>0</v>
      </c>
    </row>
    <row r="21" spans="1:57" s="55" customFormat="1" ht="15" customHeight="1" x14ac:dyDescent="0.2">
      <c r="A21" s="77" t="s">
        <v>9</v>
      </c>
      <c r="B21" s="77"/>
      <c r="C21" s="53" t="s">
        <v>131</v>
      </c>
      <c r="D21" s="109"/>
      <c r="E21" s="54">
        <f>'Fin. laisv.'!D4</f>
        <v>0</v>
      </c>
      <c r="F21" s="54">
        <f>'Fin. laisv.'!E4</f>
        <v>0</v>
      </c>
      <c r="G21" s="54">
        <f>'Fin. laisv.'!F4</f>
        <v>0</v>
      </c>
      <c r="H21" s="54">
        <f>'Fin. laisv.'!G4</f>
        <v>0</v>
      </c>
      <c r="I21" s="54">
        <f>'Fin. laisv.'!H4</f>
        <v>0</v>
      </c>
      <c r="J21" s="54">
        <f>'Fin. laisv.'!I4</f>
        <v>0</v>
      </c>
      <c r="K21" s="54">
        <f>'Fin. laisv.'!J4</f>
        <v>0</v>
      </c>
      <c r="L21" s="54">
        <f>'Fin. laisv.'!K4</f>
        <v>0</v>
      </c>
      <c r="M21" s="54">
        <f>'Fin. laisv.'!L4</f>
        <v>0</v>
      </c>
      <c r="N21" s="54">
        <f>'Fin. laisv.'!M4</f>
        <v>0</v>
      </c>
      <c r="O21" s="54">
        <f>'Fin. laisv.'!N4</f>
        <v>0</v>
      </c>
      <c r="P21" s="54">
        <f>'Fin. laisv.'!O4</f>
        <v>0</v>
      </c>
      <c r="Q21" s="54">
        <f>'Fin. laisv.'!P4</f>
        <v>0</v>
      </c>
      <c r="R21" s="54">
        <f>'Fin. laisv.'!Q4</f>
        <v>0</v>
      </c>
      <c r="S21" s="54">
        <f>'Fin. laisv.'!R4</f>
        <v>0</v>
      </c>
      <c r="T21" s="54">
        <f>'Fin. laisv.'!S4</f>
        <v>0</v>
      </c>
      <c r="U21" s="54">
        <f>'Fin. laisv.'!T4</f>
        <v>0</v>
      </c>
      <c r="V21" s="54">
        <f>'Fin. laisv.'!U4</f>
        <v>0</v>
      </c>
      <c r="W21" s="54">
        <f>'Fin. laisv.'!V4</f>
        <v>0</v>
      </c>
      <c r="X21" s="54">
        <f>'Fin. laisv.'!W4</f>
        <v>0</v>
      </c>
      <c r="Y21" s="54">
        <f>'Fin. laisv.'!X4</f>
        <v>0</v>
      </c>
      <c r="Z21" s="54">
        <f>'Fin. laisv.'!Y4</f>
        <v>0</v>
      </c>
      <c r="AA21" s="54">
        <f>'Fin. laisv.'!Z4</f>
        <v>0</v>
      </c>
      <c r="AB21" s="54">
        <f>'Fin. laisv.'!AA4</f>
        <v>0</v>
      </c>
      <c r="AC21" s="54">
        <f>'Fin. laisv.'!AB4</f>
        <v>0</v>
      </c>
      <c r="AD21" s="54">
        <f>'Fin. laisv.'!AC4</f>
        <v>0</v>
      </c>
      <c r="AE21" s="54">
        <f>'Fin. laisv.'!AD4</f>
        <v>0</v>
      </c>
      <c r="AF21" s="54">
        <f>'Fin. laisv.'!AE4</f>
        <v>0</v>
      </c>
      <c r="AG21" s="54">
        <f>'Fin. laisv.'!AF4</f>
        <v>0</v>
      </c>
      <c r="AH21" s="54">
        <f>'Fin. laisv.'!AG4</f>
        <v>0</v>
      </c>
      <c r="AI21" s="54">
        <f>'Fin. laisv.'!AH4</f>
        <v>0</v>
      </c>
      <c r="AJ21" s="54">
        <f>'Fin. laisv.'!AI4</f>
        <v>0</v>
      </c>
      <c r="AK21" s="54">
        <f>'Fin. laisv.'!AJ4</f>
        <v>0</v>
      </c>
      <c r="AL21" s="54">
        <f>'Fin. laisv.'!AK4</f>
        <v>0</v>
      </c>
      <c r="AM21" s="54">
        <f>'Fin. laisv.'!AL4</f>
        <v>0</v>
      </c>
      <c r="AN21" s="54">
        <f>'Fin. laisv.'!AM4</f>
        <v>0</v>
      </c>
      <c r="AO21" s="54">
        <f>'Fin. laisv.'!AN4</f>
        <v>0</v>
      </c>
      <c r="AP21" s="54">
        <f>'Fin. laisv.'!AO4</f>
        <v>0</v>
      </c>
      <c r="AQ21" s="54">
        <f>'Fin. laisv.'!AP4</f>
        <v>0</v>
      </c>
      <c r="AR21" s="54">
        <f>'Fin. laisv.'!AQ4</f>
        <v>0</v>
      </c>
      <c r="AS21" s="54">
        <f>'Fin. laisv.'!AR4</f>
        <v>0</v>
      </c>
      <c r="AT21" s="54">
        <f>'Fin. laisv.'!AS4</f>
        <v>0</v>
      </c>
      <c r="AU21" s="54">
        <f>'Fin. laisv.'!AT4</f>
        <v>0</v>
      </c>
      <c r="AV21" s="54">
        <f>'Fin. laisv.'!AU4</f>
        <v>0</v>
      </c>
      <c r="AW21" s="54">
        <f>'Fin. laisv.'!AV4</f>
        <v>0</v>
      </c>
      <c r="AX21" s="54">
        <f>'Fin. laisv.'!AW4</f>
        <v>0</v>
      </c>
      <c r="AY21" s="54">
        <f>'Fin. laisv.'!AX4</f>
        <v>0</v>
      </c>
      <c r="AZ21" s="54">
        <f>'Fin. laisv.'!AY4</f>
        <v>0</v>
      </c>
      <c r="BA21" s="54">
        <f>'Fin. laisv.'!AZ4</f>
        <v>0</v>
      </c>
      <c r="BB21" s="54">
        <f>'Fin. laisv.'!BA4</f>
        <v>0</v>
      </c>
      <c r="BC21" s="54">
        <f>'Fin. laisv.'!BB4</f>
        <v>0</v>
      </c>
      <c r="BD21" s="54">
        <f>'Fin. laisv.'!BC4</f>
        <v>0</v>
      </c>
      <c r="BE21" s="54">
        <f>'Fin. laisv.'!BD4</f>
        <v>0</v>
      </c>
    </row>
    <row r="22" spans="1:57" x14ac:dyDescent="0.2">
      <c r="A22" s="77"/>
      <c r="B22" s="77"/>
      <c r="C22" s="1" t="s">
        <v>1</v>
      </c>
      <c r="D22" s="97">
        <v>0</v>
      </c>
      <c r="E22" s="7">
        <f>D22+E12-E21</f>
        <v>0</v>
      </c>
      <c r="F22" s="7">
        <f t="shared" ref="F22:BD22" si="12">E22+F12-F21</f>
        <v>0</v>
      </c>
      <c r="G22" s="7">
        <f t="shared" si="12"/>
        <v>0</v>
      </c>
      <c r="H22" s="7">
        <f t="shared" si="12"/>
        <v>0</v>
      </c>
      <c r="I22" s="7">
        <f t="shared" si="12"/>
        <v>0</v>
      </c>
      <c r="J22" s="7">
        <f t="shared" si="12"/>
        <v>0</v>
      </c>
      <c r="K22" s="7">
        <f t="shared" si="12"/>
        <v>0</v>
      </c>
      <c r="L22" s="7">
        <f t="shared" si="12"/>
        <v>0</v>
      </c>
      <c r="M22" s="7">
        <f t="shared" si="12"/>
        <v>0</v>
      </c>
      <c r="N22" s="7">
        <f t="shared" si="12"/>
        <v>0</v>
      </c>
      <c r="O22" s="7">
        <f t="shared" si="12"/>
        <v>0</v>
      </c>
      <c r="P22" s="7">
        <f t="shared" si="12"/>
        <v>0</v>
      </c>
      <c r="Q22" s="7">
        <f t="shared" si="12"/>
        <v>0</v>
      </c>
      <c r="R22" s="7">
        <f t="shared" si="12"/>
        <v>0</v>
      </c>
      <c r="S22" s="7">
        <f t="shared" si="12"/>
        <v>0</v>
      </c>
      <c r="T22" s="7">
        <f t="shared" si="12"/>
        <v>0</v>
      </c>
      <c r="U22" s="7">
        <f t="shared" si="12"/>
        <v>0</v>
      </c>
      <c r="V22" s="7">
        <f t="shared" si="12"/>
        <v>0</v>
      </c>
      <c r="W22" s="7">
        <f t="shared" si="12"/>
        <v>0</v>
      </c>
      <c r="X22" s="7">
        <f t="shared" si="12"/>
        <v>0</v>
      </c>
      <c r="Y22" s="7">
        <f t="shared" si="12"/>
        <v>0</v>
      </c>
      <c r="Z22" s="7">
        <f t="shared" si="12"/>
        <v>0</v>
      </c>
      <c r="AA22" s="7">
        <f t="shared" si="12"/>
        <v>0</v>
      </c>
      <c r="AB22" s="7">
        <f t="shared" si="12"/>
        <v>0</v>
      </c>
      <c r="AC22" s="7">
        <f>AB22+AC12-AC21</f>
        <v>0</v>
      </c>
      <c r="AD22" s="7">
        <f t="shared" si="12"/>
        <v>0</v>
      </c>
      <c r="AE22" s="7">
        <f t="shared" si="12"/>
        <v>0</v>
      </c>
      <c r="AF22" s="7">
        <f t="shared" si="12"/>
        <v>0</v>
      </c>
      <c r="AG22" s="7">
        <f t="shared" si="12"/>
        <v>0</v>
      </c>
      <c r="AH22" s="7">
        <f t="shared" si="12"/>
        <v>0</v>
      </c>
      <c r="AI22" s="7">
        <f t="shared" si="12"/>
        <v>0</v>
      </c>
      <c r="AJ22" s="7">
        <f t="shared" si="12"/>
        <v>0</v>
      </c>
      <c r="AK22" s="7">
        <f t="shared" si="12"/>
        <v>0</v>
      </c>
      <c r="AL22" s="7">
        <f t="shared" si="12"/>
        <v>0</v>
      </c>
      <c r="AM22" s="7">
        <f t="shared" si="12"/>
        <v>0</v>
      </c>
      <c r="AN22" s="7">
        <f t="shared" si="12"/>
        <v>0</v>
      </c>
      <c r="AO22" s="7">
        <f t="shared" si="12"/>
        <v>0</v>
      </c>
      <c r="AP22" s="7">
        <f t="shared" si="12"/>
        <v>0</v>
      </c>
      <c r="AQ22" s="7">
        <f t="shared" si="12"/>
        <v>0</v>
      </c>
      <c r="AR22" s="7">
        <f t="shared" si="12"/>
        <v>0</v>
      </c>
      <c r="AS22" s="7">
        <f t="shared" si="12"/>
        <v>0</v>
      </c>
      <c r="AT22" s="7">
        <f t="shared" si="12"/>
        <v>0</v>
      </c>
      <c r="AU22" s="7">
        <f t="shared" si="12"/>
        <v>0</v>
      </c>
      <c r="AV22" s="7">
        <f t="shared" si="12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>BD22+BE12-BE21</f>
        <v>0</v>
      </c>
    </row>
    <row r="23" spans="1:57" s="55" customFormat="1" x14ac:dyDescent="0.2">
      <c r="A23" s="77"/>
      <c r="B23" s="77"/>
      <c r="C23" s="53" t="s">
        <v>132</v>
      </c>
      <c r="D23" s="110"/>
      <c r="E23" s="54">
        <f>'Ilg. taup.'!D4</f>
        <v>0</v>
      </c>
      <c r="F23" s="54">
        <f>'Ilg. taup.'!E4</f>
        <v>0</v>
      </c>
      <c r="G23" s="54">
        <f>'Ilg. taup.'!F4</f>
        <v>0</v>
      </c>
      <c r="H23" s="54">
        <f>'Ilg. taup.'!G4</f>
        <v>0</v>
      </c>
      <c r="I23" s="54">
        <f>'Ilg. taup.'!H4</f>
        <v>0</v>
      </c>
      <c r="J23" s="54">
        <f>'Ilg. taup.'!I4</f>
        <v>0</v>
      </c>
      <c r="K23" s="54">
        <f>'Ilg. taup.'!J4</f>
        <v>0</v>
      </c>
      <c r="L23" s="54">
        <f>'Ilg. taup.'!K4</f>
        <v>0</v>
      </c>
      <c r="M23" s="54">
        <f>'Ilg. taup.'!L4</f>
        <v>0</v>
      </c>
      <c r="N23" s="54">
        <f>'Ilg. taup.'!M4</f>
        <v>0</v>
      </c>
      <c r="O23" s="54">
        <f>'Ilg. taup.'!N4</f>
        <v>0</v>
      </c>
      <c r="P23" s="54">
        <f>'Ilg. taup.'!O4</f>
        <v>0</v>
      </c>
      <c r="Q23" s="54">
        <f>'Ilg. taup.'!P4</f>
        <v>0</v>
      </c>
      <c r="R23" s="54">
        <f>'Ilg. taup.'!Q4</f>
        <v>0</v>
      </c>
      <c r="S23" s="54">
        <f>'Ilg. taup.'!R4</f>
        <v>0</v>
      </c>
      <c r="T23" s="54">
        <f>'Ilg. taup.'!S4</f>
        <v>0</v>
      </c>
      <c r="U23" s="54">
        <f>'Ilg. taup.'!T4</f>
        <v>0</v>
      </c>
      <c r="V23" s="54">
        <f>'Ilg. taup.'!U4</f>
        <v>0</v>
      </c>
      <c r="W23" s="54">
        <f>'Ilg. taup.'!V4</f>
        <v>0</v>
      </c>
      <c r="X23" s="54">
        <f>'Ilg. taup.'!W4</f>
        <v>0</v>
      </c>
      <c r="Y23" s="54">
        <f>'Ilg. taup.'!X4</f>
        <v>0</v>
      </c>
      <c r="Z23" s="54">
        <f>'Ilg. taup.'!Y4</f>
        <v>0</v>
      </c>
      <c r="AA23" s="54">
        <f>'Ilg. taup.'!Z4</f>
        <v>0</v>
      </c>
      <c r="AB23" s="54">
        <f>'Ilg. taup.'!AA4</f>
        <v>0</v>
      </c>
      <c r="AC23" s="54">
        <f>'Ilg. taup.'!AB4</f>
        <v>0</v>
      </c>
      <c r="AD23" s="54">
        <f>'Ilg. taup.'!AC4</f>
        <v>0</v>
      </c>
      <c r="AE23" s="54">
        <f>'Ilg. taup.'!AD4</f>
        <v>0</v>
      </c>
      <c r="AF23" s="54">
        <f>'Ilg. taup.'!AE4</f>
        <v>0</v>
      </c>
      <c r="AG23" s="54">
        <f>'Ilg. taup.'!AF4</f>
        <v>0</v>
      </c>
      <c r="AH23" s="54">
        <f>'Ilg. taup.'!AG4</f>
        <v>0</v>
      </c>
      <c r="AI23" s="54">
        <f>'Ilg. taup.'!AH4</f>
        <v>0</v>
      </c>
      <c r="AJ23" s="54">
        <f>'Ilg. taup.'!AI4</f>
        <v>0</v>
      </c>
      <c r="AK23" s="54">
        <f>'Ilg. taup.'!AJ4</f>
        <v>0</v>
      </c>
      <c r="AL23" s="54">
        <f>'Ilg. taup.'!AK4</f>
        <v>0</v>
      </c>
      <c r="AM23" s="54">
        <f>'Ilg. taup.'!AL4</f>
        <v>0</v>
      </c>
      <c r="AN23" s="54">
        <f>'Ilg. taup.'!AM4</f>
        <v>0</v>
      </c>
      <c r="AO23" s="54">
        <f>'Ilg. taup.'!AN4</f>
        <v>0</v>
      </c>
      <c r="AP23" s="54">
        <f>'Ilg. taup.'!AO4</f>
        <v>0</v>
      </c>
      <c r="AQ23" s="54">
        <f>'Ilg. taup.'!AP4</f>
        <v>0</v>
      </c>
      <c r="AR23" s="54">
        <f>'Ilg. taup.'!AQ4</f>
        <v>0</v>
      </c>
      <c r="AS23" s="54">
        <f>'Ilg. taup.'!AR4</f>
        <v>0</v>
      </c>
      <c r="AT23" s="54">
        <f>'Ilg. taup.'!AS4</f>
        <v>0</v>
      </c>
      <c r="AU23" s="54">
        <f>'Ilg. taup.'!AT4</f>
        <v>0</v>
      </c>
      <c r="AV23" s="54">
        <f>'Ilg. taup.'!AU4</f>
        <v>0</v>
      </c>
      <c r="AW23" s="54">
        <f>'Ilg. taup.'!AV4</f>
        <v>0</v>
      </c>
      <c r="AX23" s="54">
        <f>'Ilg. taup.'!AW4</f>
        <v>0</v>
      </c>
      <c r="AY23" s="54">
        <f>'Ilg. taup.'!AX4</f>
        <v>0</v>
      </c>
      <c r="AZ23" s="54">
        <f>'Ilg. taup.'!AY4</f>
        <v>0</v>
      </c>
      <c r="BA23" s="54">
        <f>'Ilg. taup.'!AZ4</f>
        <v>0</v>
      </c>
      <c r="BB23" s="54">
        <f>'Ilg. taup.'!BA4</f>
        <v>0</v>
      </c>
      <c r="BC23" s="54">
        <f>'Ilg. taup.'!BB4</f>
        <v>0</v>
      </c>
      <c r="BD23" s="54">
        <f>'Ilg. taup.'!BC4</f>
        <v>0</v>
      </c>
      <c r="BE23" s="54">
        <f>'Ilg. taup.'!BD4</f>
        <v>0</v>
      </c>
    </row>
    <row r="24" spans="1:57" x14ac:dyDescent="0.2">
      <c r="A24" s="77"/>
      <c r="B24" s="77"/>
      <c r="C24" s="1" t="s">
        <v>1</v>
      </c>
      <c r="D24" s="97">
        <v>0</v>
      </c>
      <c r="E24" s="7">
        <f>D24+E13-E23</f>
        <v>0</v>
      </c>
      <c r="F24" s="7">
        <f t="shared" ref="F24:BD24" si="13">E24+F13-F23</f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0</v>
      </c>
      <c r="N24" s="7">
        <f t="shared" si="13"/>
        <v>0</v>
      </c>
      <c r="O24" s="7">
        <f t="shared" si="13"/>
        <v>0</v>
      </c>
      <c r="P24" s="7">
        <f t="shared" si="13"/>
        <v>0</v>
      </c>
      <c r="Q24" s="7">
        <f t="shared" si="13"/>
        <v>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0</v>
      </c>
      <c r="X24" s="7">
        <f t="shared" si="13"/>
        <v>0</v>
      </c>
      <c r="Y24" s="7">
        <f t="shared" si="13"/>
        <v>0</v>
      </c>
      <c r="Z24" s="7">
        <f t="shared" si="13"/>
        <v>0</v>
      </c>
      <c r="AA24" s="7">
        <f t="shared" si="13"/>
        <v>0</v>
      </c>
      <c r="AB24" s="7">
        <f t="shared" si="13"/>
        <v>0</v>
      </c>
      <c r="AC24" s="7">
        <f t="shared" si="13"/>
        <v>0</v>
      </c>
      <c r="AD24" s="7">
        <f t="shared" si="13"/>
        <v>0</v>
      </c>
      <c r="AE24" s="7">
        <f t="shared" si="13"/>
        <v>0</v>
      </c>
      <c r="AF24" s="7">
        <f t="shared" si="13"/>
        <v>0</v>
      </c>
      <c r="AG24" s="7">
        <f t="shared" si="13"/>
        <v>0</v>
      </c>
      <c r="AH24" s="7">
        <f t="shared" si="13"/>
        <v>0</v>
      </c>
      <c r="AI24" s="7">
        <f t="shared" si="13"/>
        <v>0</v>
      </c>
      <c r="AJ24" s="7">
        <f t="shared" si="13"/>
        <v>0</v>
      </c>
      <c r="AK24" s="7">
        <f t="shared" si="13"/>
        <v>0</v>
      </c>
      <c r="AL24" s="7">
        <f t="shared" si="13"/>
        <v>0</v>
      </c>
      <c r="AM24" s="7">
        <f t="shared" si="13"/>
        <v>0</v>
      </c>
      <c r="AN24" s="7">
        <f t="shared" si="13"/>
        <v>0</v>
      </c>
      <c r="AO24" s="7">
        <f t="shared" si="13"/>
        <v>0</v>
      </c>
      <c r="AP24" s="7">
        <f t="shared" si="13"/>
        <v>0</v>
      </c>
      <c r="AQ24" s="7">
        <f t="shared" si="13"/>
        <v>0</v>
      </c>
      <c r="AR24" s="7">
        <f t="shared" si="13"/>
        <v>0</v>
      </c>
      <c r="AS24" s="7">
        <f t="shared" si="13"/>
        <v>0</v>
      </c>
      <c r="AT24" s="7">
        <f t="shared" si="13"/>
        <v>0</v>
      </c>
      <c r="AU24" s="7">
        <f t="shared" si="13"/>
        <v>0</v>
      </c>
      <c r="AV24" s="7">
        <f t="shared" si="13"/>
        <v>0</v>
      </c>
      <c r="AW24" s="7">
        <f t="shared" si="13"/>
        <v>0</v>
      </c>
      <c r="AX24" s="7">
        <f t="shared" si="13"/>
        <v>0</v>
      </c>
      <c r="AY24" s="7">
        <f t="shared" si="13"/>
        <v>0</v>
      </c>
      <c r="AZ24" s="7">
        <f t="shared" si="13"/>
        <v>0</v>
      </c>
      <c r="BA24" s="7">
        <f t="shared" si="13"/>
        <v>0</v>
      </c>
      <c r="BB24" s="7">
        <f t="shared" si="13"/>
        <v>0</v>
      </c>
      <c r="BC24" s="7">
        <f t="shared" si="13"/>
        <v>0</v>
      </c>
      <c r="BD24" s="7">
        <f t="shared" si="13"/>
        <v>0</v>
      </c>
      <c r="BE24" s="7">
        <f>BD24+BE13-BE23</f>
        <v>0</v>
      </c>
    </row>
    <row r="25" spans="1:57" s="55" customFormat="1" x14ac:dyDescent="0.2">
      <c r="A25" s="77"/>
      <c r="B25" s="77"/>
      <c r="C25" s="53" t="s">
        <v>133</v>
      </c>
      <c r="D25" s="110"/>
      <c r="E25" s="54">
        <f>Mok.!D4</f>
        <v>0</v>
      </c>
      <c r="F25" s="54">
        <f>Mok.!E4</f>
        <v>0</v>
      </c>
      <c r="G25" s="54">
        <f>Mok.!F4</f>
        <v>0</v>
      </c>
      <c r="H25" s="54">
        <f>Mok.!G4</f>
        <v>0</v>
      </c>
      <c r="I25" s="54">
        <f>Mok.!H4</f>
        <v>0</v>
      </c>
      <c r="J25" s="54">
        <f>Mok.!I4</f>
        <v>0</v>
      </c>
      <c r="K25" s="54">
        <f>Mok.!J4</f>
        <v>0</v>
      </c>
      <c r="L25" s="54">
        <f>Mok.!K4</f>
        <v>0</v>
      </c>
      <c r="M25" s="54">
        <f>Mok.!L4</f>
        <v>0</v>
      </c>
      <c r="N25" s="54">
        <f>Mok.!M4</f>
        <v>0</v>
      </c>
      <c r="O25" s="54">
        <f>Mok.!N4</f>
        <v>0</v>
      </c>
      <c r="P25" s="54">
        <f>Mok.!O4</f>
        <v>0</v>
      </c>
      <c r="Q25" s="54">
        <f>Mok.!P4</f>
        <v>0</v>
      </c>
      <c r="R25" s="54">
        <f>Mok.!Q4</f>
        <v>0</v>
      </c>
      <c r="S25" s="54">
        <f>Mok.!R4</f>
        <v>0</v>
      </c>
      <c r="T25" s="54">
        <f>Mok.!S4</f>
        <v>0</v>
      </c>
      <c r="U25" s="54">
        <f>Mok.!T4</f>
        <v>0</v>
      </c>
      <c r="V25" s="54">
        <f>Mok.!U4</f>
        <v>0</v>
      </c>
      <c r="W25" s="54">
        <f>Mok.!V4</f>
        <v>0</v>
      </c>
      <c r="X25" s="54">
        <f>Mok.!W4</f>
        <v>0</v>
      </c>
      <c r="Y25" s="54">
        <f>Mok.!X4</f>
        <v>0</v>
      </c>
      <c r="Z25" s="54">
        <f>Mok.!Y4</f>
        <v>0</v>
      </c>
      <c r="AA25" s="54">
        <f>Mok.!Z4</f>
        <v>0</v>
      </c>
      <c r="AB25" s="54">
        <f>Mok.!AA4</f>
        <v>0</v>
      </c>
      <c r="AC25" s="54">
        <f>Mok.!AB4</f>
        <v>0</v>
      </c>
      <c r="AD25" s="54">
        <f>Mok.!AC4</f>
        <v>0</v>
      </c>
      <c r="AE25" s="54">
        <f>Mok.!AD4</f>
        <v>0</v>
      </c>
      <c r="AF25" s="54">
        <f>Mok.!AE4</f>
        <v>0</v>
      </c>
      <c r="AG25" s="54">
        <f>Mok.!AF4</f>
        <v>0</v>
      </c>
      <c r="AH25" s="54">
        <f>Mok.!AG4</f>
        <v>0</v>
      </c>
      <c r="AI25" s="54">
        <f>Mok.!AH4</f>
        <v>0</v>
      </c>
      <c r="AJ25" s="54">
        <f>Mok.!AI4</f>
        <v>0</v>
      </c>
      <c r="AK25" s="54">
        <f>Mok.!AJ4</f>
        <v>0</v>
      </c>
      <c r="AL25" s="54">
        <f>Mok.!AK4</f>
        <v>0</v>
      </c>
      <c r="AM25" s="54">
        <f>Mok.!AL4</f>
        <v>0</v>
      </c>
      <c r="AN25" s="54">
        <f>Mok.!AM4</f>
        <v>0</v>
      </c>
      <c r="AO25" s="54">
        <f>Mok.!AN4</f>
        <v>0</v>
      </c>
      <c r="AP25" s="54">
        <f>Mok.!AO4</f>
        <v>0</v>
      </c>
      <c r="AQ25" s="54">
        <f>Mok.!AP4</f>
        <v>0</v>
      </c>
      <c r="AR25" s="54">
        <f>Mok.!AQ4</f>
        <v>0</v>
      </c>
      <c r="AS25" s="54">
        <f>Mok.!AR4</f>
        <v>0</v>
      </c>
      <c r="AT25" s="54">
        <f>Mok.!AS4</f>
        <v>0</v>
      </c>
      <c r="AU25" s="54">
        <f>Mok.!AT4</f>
        <v>0</v>
      </c>
      <c r="AV25" s="54">
        <f>Mok.!AU4</f>
        <v>0</v>
      </c>
      <c r="AW25" s="54">
        <f>Mok.!AV4</f>
        <v>0</v>
      </c>
      <c r="AX25" s="54">
        <f>Mok.!AW4</f>
        <v>0</v>
      </c>
      <c r="AY25" s="54">
        <f>Mok.!AX4</f>
        <v>0</v>
      </c>
      <c r="AZ25" s="54">
        <f>Mok.!AY4</f>
        <v>0</v>
      </c>
      <c r="BA25" s="54">
        <f>Mok.!AZ4</f>
        <v>0</v>
      </c>
      <c r="BB25" s="54">
        <f>Mok.!BA4</f>
        <v>0</v>
      </c>
      <c r="BC25" s="54">
        <f>Mok.!BB4</f>
        <v>0</v>
      </c>
      <c r="BD25" s="54">
        <f>Mok.!BC4</f>
        <v>0</v>
      </c>
      <c r="BE25" s="54">
        <f>Mok.!BD4</f>
        <v>0</v>
      </c>
    </row>
    <row r="26" spans="1:57" x14ac:dyDescent="0.2">
      <c r="A26" s="77"/>
      <c r="B26" s="77"/>
      <c r="C26" s="1" t="s">
        <v>1</v>
      </c>
      <c r="D26" s="97">
        <v>0</v>
      </c>
      <c r="E26" s="7">
        <f>D26+E14-E25</f>
        <v>0</v>
      </c>
      <c r="F26" s="7">
        <f t="shared" ref="F26:BD26" si="14">E26+F14-F25</f>
        <v>0</v>
      </c>
      <c r="G26" s="7">
        <f t="shared" si="14"/>
        <v>0</v>
      </c>
      <c r="H26" s="7">
        <f t="shared" si="14"/>
        <v>0</v>
      </c>
      <c r="I26" s="7">
        <f t="shared" si="14"/>
        <v>0</v>
      </c>
      <c r="J26" s="7">
        <f t="shared" si="14"/>
        <v>0</v>
      </c>
      <c r="K26" s="7">
        <f t="shared" si="14"/>
        <v>0</v>
      </c>
      <c r="L26" s="7">
        <f t="shared" si="14"/>
        <v>0</v>
      </c>
      <c r="M26" s="7">
        <f t="shared" si="14"/>
        <v>0</v>
      </c>
      <c r="N26" s="7">
        <f t="shared" si="14"/>
        <v>0</v>
      </c>
      <c r="O26" s="7">
        <f t="shared" si="14"/>
        <v>0</v>
      </c>
      <c r="P26" s="7">
        <f t="shared" si="14"/>
        <v>0</v>
      </c>
      <c r="Q26" s="7">
        <f t="shared" si="14"/>
        <v>0</v>
      </c>
      <c r="R26" s="7">
        <f t="shared" si="14"/>
        <v>0</v>
      </c>
      <c r="S26" s="7">
        <f t="shared" si="14"/>
        <v>0</v>
      </c>
      <c r="T26" s="7">
        <f t="shared" si="14"/>
        <v>0</v>
      </c>
      <c r="U26" s="7">
        <f t="shared" si="14"/>
        <v>0</v>
      </c>
      <c r="V26" s="7">
        <f t="shared" si="14"/>
        <v>0</v>
      </c>
      <c r="W26" s="7">
        <f t="shared" si="14"/>
        <v>0</v>
      </c>
      <c r="X26" s="7">
        <f t="shared" si="14"/>
        <v>0</v>
      </c>
      <c r="Y26" s="7">
        <f t="shared" si="14"/>
        <v>0</v>
      </c>
      <c r="Z26" s="7">
        <f t="shared" si="14"/>
        <v>0</v>
      </c>
      <c r="AA26" s="7">
        <f t="shared" si="14"/>
        <v>0</v>
      </c>
      <c r="AB26" s="7">
        <f t="shared" si="14"/>
        <v>0</v>
      </c>
      <c r="AC26" s="7">
        <f t="shared" si="14"/>
        <v>0</v>
      </c>
      <c r="AD26" s="7">
        <f t="shared" si="14"/>
        <v>0</v>
      </c>
      <c r="AE26" s="7">
        <f t="shared" si="14"/>
        <v>0</v>
      </c>
      <c r="AF26" s="7">
        <f t="shared" si="14"/>
        <v>0</v>
      </c>
      <c r="AG26" s="7">
        <f t="shared" si="14"/>
        <v>0</v>
      </c>
      <c r="AH26" s="7">
        <f t="shared" si="14"/>
        <v>0</v>
      </c>
      <c r="AI26" s="7">
        <f t="shared" si="14"/>
        <v>0</v>
      </c>
      <c r="AJ26" s="7">
        <f t="shared" si="14"/>
        <v>0</v>
      </c>
      <c r="AK26" s="7">
        <f t="shared" si="14"/>
        <v>0</v>
      </c>
      <c r="AL26" s="7">
        <f t="shared" si="14"/>
        <v>0</v>
      </c>
      <c r="AM26" s="7">
        <f t="shared" si="14"/>
        <v>0</v>
      </c>
      <c r="AN26" s="7">
        <f t="shared" si="14"/>
        <v>0</v>
      </c>
      <c r="AO26" s="7">
        <f t="shared" si="14"/>
        <v>0</v>
      </c>
      <c r="AP26" s="7">
        <f t="shared" si="14"/>
        <v>0</v>
      </c>
      <c r="AQ26" s="7">
        <f t="shared" si="14"/>
        <v>0</v>
      </c>
      <c r="AR26" s="7">
        <f t="shared" si="14"/>
        <v>0</v>
      </c>
      <c r="AS26" s="7">
        <f t="shared" si="14"/>
        <v>0</v>
      </c>
      <c r="AT26" s="7">
        <f t="shared" si="14"/>
        <v>0</v>
      </c>
      <c r="AU26" s="7">
        <f t="shared" si="14"/>
        <v>0</v>
      </c>
      <c r="AV26" s="7">
        <f t="shared" si="14"/>
        <v>0</v>
      </c>
      <c r="AW26" s="7">
        <f t="shared" si="14"/>
        <v>0</v>
      </c>
      <c r="AX26" s="7">
        <f t="shared" si="14"/>
        <v>0</v>
      </c>
      <c r="AY26" s="7">
        <f t="shared" si="14"/>
        <v>0</v>
      </c>
      <c r="AZ26" s="7">
        <f t="shared" si="14"/>
        <v>0</v>
      </c>
      <c r="BA26" s="7">
        <f t="shared" si="14"/>
        <v>0</v>
      </c>
      <c r="BB26" s="7">
        <f t="shared" si="14"/>
        <v>0</v>
      </c>
      <c r="BC26" s="7">
        <f t="shared" si="14"/>
        <v>0</v>
      </c>
      <c r="BD26" s="7">
        <f t="shared" si="14"/>
        <v>0</v>
      </c>
      <c r="BE26" s="7">
        <f>BD26+BE14-BE25</f>
        <v>0</v>
      </c>
    </row>
    <row r="27" spans="1:57" s="55" customFormat="1" x14ac:dyDescent="0.2">
      <c r="A27" s="77"/>
      <c r="B27" s="77"/>
      <c r="C27" s="53" t="s">
        <v>135</v>
      </c>
      <c r="D27" s="110"/>
      <c r="E27" s="54">
        <f>Būt.!D4</f>
        <v>0</v>
      </c>
      <c r="F27" s="54">
        <f>Būt.!E4</f>
        <v>0</v>
      </c>
      <c r="G27" s="54">
        <f>Būt.!F4</f>
        <v>0</v>
      </c>
      <c r="H27" s="54">
        <f>Būt.!G4</f>
        <v>0</v>
      </c>
      <c r="I27" s="54">
        <f>Būt.!H4</f>
        <v>0</v>
      </c>
      <c r="J27" s="54">
        <f>Būt.!I4</f>
        <v>0</v>
      </c>
      <c r="K27" s="54">
        <f>Būt.!J4</f>
        <v>0</v>
      </c>
      <c r="L27" s="54">
        <f>Būt.!K4</f>
        <v>0</v>
      </c>
      <c r="M27" s="54">
        <f>Būt.!L4</f>
        <v>0</v>
      </c>
      <c r="N27" s="54">
        <f>Būt.!M4</f>
        <v>0</v>
      </c>
      <c r="O27" s="54">
        <f>Būt.!N4</f>
        <v>0</v>
      </c>
      <c r="P27" s="54">
        <f>Būt.!O4</f>
        <v>0</v>
      </c>
      <c r="Q27" s="54">
        <f>Būt.!P4</f>
        <v>0</v>
      </c>
      <c r="R27" s="54">
        <f>Būt.!Q4</f>
        <v>0</v>
      </c>
      <c r="S27" s="54">
        <f>Būt.!R4</f>
        <v>0</v>
      </c>
      <c r="T27" s="54">
        <f>Būt.!S4</f>
        <v>0</v>
      </c>
      <c r="U27" s="54">
        <f>Būt.!T4</f>
        <v>0</v>
      </c>
      <c r="V27" s="54">
        <f>Būt.!U4</f>
        <v>0</v>
      </c>
      <c r="W27" s="54">
        <f>Būt.!V4</f>
        <v>0</v>
      </c>
      <c r="X27" s="54">
        <f>Būt.!W4</f>
        <v>0</v>
      </c>
      <c r="Y27" s="54">
        <f>Būt.!X4</f>
        <v>0</v>
      </c>
      <c r="Z27" s="54">
        <f>Būt.!Y4</f>
        <v>0</v>
      </c>
      <c r="AA27" s="54">
        <f>Būt.!Z4</f>
        <v>0</v>
      </c>
      <c r="AB27" s="54">
        <f>Būt.!AA4</f>
        <v>0</v>
      </c>
      <c r="AC27" s="54">
        <f>Būt.!AB4</f>
        <v>0</v>
      </c>
      <c r="AD27" s="54">
        <f>Būt.!AC4</f>
        <v>0</v>
      </c>
      <c r="AE27" s="54">
        <f>Būt.!AD4</f>
        <v>0</v>
      </c>
      <c r="AF27" s="54">
        <f>Būt.!AE4</f>
        <v>0</v>
      </c>
      <c r="AG27" s="54">
        <f>Būt.!AF4</f>
        <v>0</v>
      </c>
      <c r="AH27" s="54">
        <f>Būt.!AG4</f>
        <v>0</v>
      </c>
      <c r="AI27" s="54">
        <f>Būt.!AH4</f>
        <v>0</v>
      </c>
      <c r="AJ27" s="54">
        <f>Būt.!AI4</f>
        <v>0</v>
      </c>
      <c r="AK27" s="54">
        <f>Būt.!AJ4</f>
        <v>0</v>
      </c>
      <c r="AL27" s="54">
        <f>Būt.!AK4</f>
        <v>0</v>
      </c>
      <c r="AM27" s="54">
        <f>Būt.!AL4</f>
        <v>0</v>
      </c>
      <c r="AN27" s="54">
        <f>Būt.!AM4</f>
        <v>0</v>
      </c>
      <c r="AO27" s="54">
        <f>Būt.!AN4</f>
        <v>0</v>
      </c>
      <c r="AP27" s="54">
        <f>Būt.!AO4</f>
        <v>0</v>
      </c>
      <c r="AQ27" s="54">
        <f>Būt.!AP4</f>
        <v>0</v>
      </c>
      <c r="AR27" s="54">
        <f>Būt.!AQ4</f>
        <v>0</v>
      </c>
      <c r="AS27" s="54">
        <f>Būt.!AR4</f>
        <v>0</v>
      </c>
      <c r="AT27" s="54">
        <f>Būt.!AS4</f>
        <v>0</v>
      </c>
      <c r="AU27" s="54">
        <f>Būt.!AT4</f>
        <v>0</v>
      </c>
      <c r="AV27" s="54">
        <f>Būt.!AU4</f>
        <v>0</v>
      </c>
      <c r="AW27" s="54">
        <f>Būt.!AV4</f>
        <v>0</v>
      </c>
      <c r="AX27" s="54">
        <f>Būt.!AW4</f>
        <v>0</v>
      </c>
      <c r="AY27" s="54">
        <f>Būt.!AX4</f>
        <v>0</v>
      </c>
      <c r="AZ27" s="54">
        <f>Būt.!AY4</f>
        <v>0</v>
      </c>
      <c r="BA27" s="54">
        <f>Būt.!AZ4</f>
        <v>0</v>
      </c>
      <c r="BB27" s="54">
        <f>Būt.!BA4</f>
        <v>0</v>
      </c>
      <c r="BC27" s="54">
        <f>Būt.!BB4</f>
        <v>0</v>
      </c>
      <c r="BD27" s="54">
        <f>Būt.!BC4</f>
        <v>0</v>
      </c>
      <c r="BE27" s="54">
        <f>Būt.!BD4</f>
        <v>0</v>
      </c>
    </row>
    <row r="28" spans="1:57" x14ac:dyDescent="0.2">
      <c r="A28" s="77"/>
      <c r="B28" s="77"/>
      <c r="C28" s="1" t="s">
        <v>1</v>
      </c>
      <c r="D28" s="97">
        <v>0</v>
      </c>
      <c r="E28" s="7">
        <f>D28+E15-E27-D57</f>
        <v>0</v>
      </c>
      <c r="F28" s="7">
        <f t="shared" ref="F28:K28" si="15">E28+F15-F27-E57</f>
        <v>0</v>
      </c>
      <c r="G28" s="7">
        <f t="shared" si="15"/>
        <v>0</v>
      </c>
      <c r="H28" s="7">
        <f t="shared" si="15"/>
        <v>0</v>
      </c>
      <c r="I28" s="7">
        <f t="shared" si="15"/>
        <v>0</v>
      </c>
      <c r="J28" s="7">
        <f t="shared" si="15"/>
        <v>0</v>
      </c>
      <c r="K28" s="7">
        <f t="shared" si="15"/>
        <v>0</v>
      </c>
      <c r="L28" s="7">
        <f t="shared" ref="L28" si="16">K28+L15-L27-K57</f>
        <v>0</v>
      </c>
      <c r="M28" s="7">
        <f t="shared" ref="M28" si="17">L28+M15-M27-L57</f>
        <v>0</v>
      </c>
      <c r="N28" s="7">
        <f t="shared" ref="N28" si="18">M28+N15-N27-M57</f>
        <v>0</v>
      </c>
      <c r="O28" s="7">
        <f t="shared" ref="O28" si="19">N28+O15-O27-N57</f>
        <v>0</v>
      </c>
      <c r="P28" s="7">
        <f t="shared" ref="P28" si="20">O28+P15-P27-O57</f>
        <v>0</v>
      </c>
      <c r="Q28" s="7">
        <f t="shared" ref="Q28" si="21">P28+Q15-Q27-P57</f>
        <v>0</v>
      </c>
      <c r="R28" s="7">
        <f t="shared" ref="R28" si="22">Q28+R15-R27-Q57</f>
        <v>0</v>
      </c>
      <c r="S28" s="7">
        <f t="shared" ref="S28" si="23">R28+S15-S27-R57</f>
        <v>0</v>
      </c>
      <c r="T28" s="7">
        <f t="shared" ref="T28" si="24">S28+T15-T27-S57</f>
        <v>0</v>
      </c>
      <c r="U28" s="7">
        <f t="shared" ref="U28" si="25">T28+U15-U27-T57</f>
        <v>0</v>
      </c>
      <c r="V28" s="7">
        <f t="shared" ref="V28" si="26">U28+V15-V27-U57</f>
        <v>0</v>
      </c>
      <c r="W28" s="7">
        <f t="shared" ref="W28" si="27">V28+W15-W27-V57</f>
        <v>0</v>
      </c>
      <c r="X28" s="7">
        <f t="shared" ref="X28" si="28">W28+X15-X27-W57</f>
        <v>0</v>
      </c>
      <c r="Y28" s="7">
        <f t="shared" ref="Y28" si="29">X28+Y15-Y27-X57</f>
        <v>0</v>
      </c>
      <c r="Z28" s="7">
        <f t="shared" ref="Z28" si="30">Y28+Z15-Z27-Y57</f>
        <v>0</v>
      </c>
      <c r="AA28" s="7">
        <f t="shared" ref="AA28" si="31">Z28+AA15-AA27-Z57</f>
        <v>0</v>
      </c>
      <c r="AB28" s="7">
        <f t="shared" ref="AB28" si="32">AA28+AB15-AB27-AA57</f>
        <v>0</v>
      </c>
      <c r="AC28" s="7">
        <f t="shared" ref="AC28" si="33">AB28+AC15-AC27-AB57</f>
        <v>0</v>
      </c>
      <c r="AD28" s="7">
        <f t="shared" ref="AD28" si="34">AC28+AD15-AD27-AC57</f>
        <v>0</v>
      </c>
      <c r="AE28" s="7">
        <f t="shared" ref="AE28" si="35">AD28+AE15-AE27-AD57</f>
        <v>0</v>
      </c>
      <c r="AF28" s="7">
        <f t="shared" ref="AF28" si="36">AE28+AF15-AF27-AE57</f>
        <v>0</v>
      </c>
      <c r="AG28" s="7">
        <f t="shared" ref="AG28" si="37">AF28+AG15-AG27-AF57</f>
        <v>0</v>
      </c>
      <c r="AH28" s="7">
        <f t="shared" ref="AH28" si="38">AG28+AH15-AH27-AG57</f>
        <v>0</v>
      </c>
      <c r="AI28" s="7">
        <f t="shared" ref="AI28" si="39">AH28+AI15-AI27-AH57</f>
        <v>0</v>
      </c>
      <c r="AJ28" s="7">
        <f t="shared" ref="AJ28" si="40">AI28+AJ15-AJ27-AI57</f>
        <v>0</v>
      </c>
      <c r="AK28" s="7">
        <f t="shared" ref="AK28:AL28" si="41">AJ28+AK15-AK27-AJ57</f>
        <v>0</v>
      </c>
      <c r="AL28" s="7">
        <f t="shared" si="41"/>
        <v>0</v>
      </c>
      <c r="AM28" s="7">
        <f t="shared" ref="AM28" si="42">AL28+AM15-AM27-AL57</f>
        <v>0</v>
      </c>
      <c r="AN28" s="7">
        <f t="shared" ref="AN28" si="43">AM28+AN15-AN27-AM57</f>
        <v>0</v>
      </c>
      <c r="AO28" s="7">
        <f t="shared" ref="AO28" si="44">AN28+AO15-AO27-AN57</f>
        <v>0</v>
      </c>
      <c r="AP28" s="7">
        <f t="shared" ref="AP28" si="45">AO28+AP15-AP27-AO57</f>
        <v>0</v>
      </c>
      <c r="AQ28" s="7">
        <f t="shared" ref="AQ28" si="46">AP28+AQ15-AQ27-AP57</f>
        <v>0</v>
      </c>
      <c r="AR28" s="7">
        <f t="shared" ref="AR28" si="47">AQ28+AR15-AR27-AQ57</f>
        <v>0</v>
      </c>
      <c r="AS28" s="7">
        <f t="shared" ref="AS28" si="48">AR28+AS15-AS27-AR57</f>
        <v>0</v>
      </c>
      <c r="AT28" s="7">
        <f t="shared" ref="AT28" si="49">AS28+AT15-AT27-AS57</f>
        <v>0</v>
      </c>
      <c r="AU28" s="7">
        <f t="shared" ref="AU28" si="50">AT28+AU15-AU27-AT57</f>
        <v>0</v>
      </c>
      <c r="AV28" s="7">
        <f t="shared" ref="AV28" si="51">AU28+AV15-AV27-AU57</f>
        <v>0</v>
      </c>
      <c r="AW28" s="7">
        <f t="shared" ref="AW28" si="52">AV28+AW15-AW27-AV57</f>
        <v>0</v>
      </c>
      <c r="AX28" s="7">
        <f t="shared" ref="AX28" si="53">AW28+AX15-AX27-AW57</f>
        <v>0</v>
      </c>
      <c r="AY28" s="7">
        <f t="shared" ref="AY28" si="54">AX28+AY15-AY27-AX57</f>
        <v>0</v>
      </c>
      <c r="AZ28" s="7">
        <f t="shared" ref="AZ28" si="55">AY28+AZ15-AZ27-AY57</f>
        <v>0</v>
      </c>
      <c r="BA28" s="7">
        <f t="shared" ref="BA28" si="56">AZ28+BA15-BA27-AZ57</f>
        <v>0</v>
      </c>
      <c r="BB28" s="7">
        <f t="shared" ref="BB28" si="57">BA28+BB15-BB27-BA57</f>
        <v>0</v>
      </c>
      <c r="BC28" s="7">
        <f t="shared" ref="BC28" si="58">BB28+BC15-BC27-BB57</f>
        <v>0</v>
      </c>
      <c r="BD28" s="7">
        <f t="shared" ref="BD28" si="59">BC28+BD15-BD27-BC57</f>
        <v>0</v>
      </c>
      <c r="BE28" s="7">
        <f t="shared" ref="BE28" si="60">BD28+BE15-BE27-BD57</f>
        <v>0</v>
      </c>
    </row>
    <row r="29" spans="1:57" s="55" customFormat="1" x14ac:dyDescent="0.2">
      <c r="A29" s="77"/>
      <c r="B29" s="77"/>
      <c r="C29" s="53" t="s">
        <v>164</v>
      </c>
      <c r="D29" s="110"/>
      <c r="E29" s="54">
        <f>Sveik.!D4</f>
        <v>0</v>
      </c>
      <c r="F29" s="54">
        <f>Sveik.!E4</f>
        <v>0</v>
      </c>
      <c r="G29" s="54">
        <f>Sveik.!F4</f>
        <v>0</v>
      </c>
      <c r="H29" s="54">
        <f>Sveik.!G4</f>
        <v>0</v>
      </c>
      <c r="I29" s="54">
        <f>Sveik.!H4</f>
        <v>0</v>
      </c>
      <c r="J29" s="54">
        <f>Sveik.!I4</f>
        <v>0</v>
      </c>
      <c r="K29" s="54">
        <f>Sveik.!J4</f>
        <v>0</v>
      </c>
      <c r="L29" s="54">
        <f>Sveik.!K4</f>
        <v>0</v>
      </c>
      <c r="M29" s="54">
        <f>Sveik.!L4</f>
        <v>0</v>
      </c>
      <c r="N29" s="54">
        <f>Sveik.!M4</f>
        <v>0</v>
      </c>
      <c r="O29" s="54">
        <f>Sveik.!N4</f>
        <v>0</v>
      </c>
      <c r="P29" s="54">
        <f>Sveik.!O4</f>
        <v>0</v>
      </c>
      <c r="Q29" s="54">
        <f>Sveik.!P4</f>
        <v>0</v>
      </c>
      <c r="R29" s="54">
        <f>Sveik.!Q4</f>
        <v>0</v>
      </c>
      <c r="S29" s="54">
        <f>Sveik.!R4</f>
        <v>0</v>
      </c>
      <c r="T29" s="54">
        <f>Sveik.!S4</f>
        <v>0</v>
      </c>
      <c r="U29" s="54">
        <f>Sveik.!T4</f>
        <v>0</v>
      </c>
      <c r="V29" s="54">
        <f>Sveik.!U4</f>
        <v>0</v>
      </c>
      <c r="W29" s="54">
        <f>Sveik.!V4</f>
        <v>0</v>
      </c>
      <c r="X29" s="54">
        <f>Sveik.!W4</f>
        <v>0</v>
      </c>
      <c r="Y29" s="54">
        <f>Sveik.!X4</f>
        <v>0</v>
      </c>
      <c r="Z29" s="54">
        <f>Sveik.!Y4</f>
        <v>0</v>
      </c>
      <c r="AA29" s="54">
        <f>Sveik.!Z4</f>
        <v>0</v>
      </c>
      <c r="AB29" s="54">
        <f>Sveik.!AA4</f>
        <v>0</v>
      </c>
      <c r="AC29" s="54">
        <f>Sveik.!AB4</f>
        <v>0</v>
      </c>
      <c r="AD29" s="54">
        <f>Sveik.!AC4</f>
        <v>0</v>
      </c>
      <c r="AE29" s="54">
        <f>Sveik.!AD4</f>
        <v>0</v>
      </c>
      <c r="AF29" s="54">
        <f>Sveik.!AE4</f>
        <v>0</v>
      </c>
      <c r="AG29" s="54">
        <f>Sveik.!AF4</f>
        <v>0</v>
      </c>
      <c r="AH29" s="54">
        <f>Sveik.!AG4</f>
        <v>0</v>
      </c>
      <c r="AI29" s="54">
        <f>Sveik.!AH4</f>
        <v>0</v>
      </c>
      <c r="AJ29" s="54">
        <f>Sveik.!AI4</f>
        <v>0</v>
      </c>
      <c r="AK29" s="54">
        <f>Sveik.!AJ4</f>
        <v>0</v>
      </c>
      <c r="AL29" s="54">
        <f>Sveik.!AK4</f>
        <v>0</v>
      </c>
      <c r="AM29" s="54">
        <f>Sveik.!AL4</f>
        <v>0</v>
      </c>
      <c r="AN29" s="54">
        <f>Sveik.!AM4</f>
        <v>0</v>
      </c>
      <c r="AO29" s="54">
        <f>Sveik.!AN4</f>
        <v>0</v>
      </c>
      <c r="AP29" s="54">
        <f>Sveik.!AO4</f>
        <v>0</v>
      </c>
      <c r="AQ29" s="54">
        <f>Sveik.!AP4</f>
        <v>0</v>
      </c>
      <c r="AR29" s="54">
        <f>Sveik.!AQ4</f>
        <v>0</v>
      </c>
      <c r="AS29" s="54">
        <f>Sveik.!AR4</f>
        <v>0</v>
      </c>
      <c r="AT29" s="54">
        <f>Sveik.!AS4</f>
        <v>0</v>
      </c>
      <c r="AU29" s="54">
        <f>Sveik.!AT4</f>
        <v>0</v>
      </c>
      <c r="AV29" s="54">
        <f>Sveik.!AU4</f>
        <v>0</v>
      </c>
      <c r="AW29" s="54">
        <f>Sveik.!AV4</f>
        <v>0</v>
      </c>
      <c r="AX29" s="54">
        <f>Sveik.!AW4</f>
        <v>0</v>
      </c>
      <c r="AY29" s="54">
        <f>Sveik.!AX4</f>
        <v>0</v>
      </c>
      <c r="AZ29" s="54">
        <f>Sveik.!AY4</f>
        <v>0</v>
      </c>
      <c r="BA29" s="54">
        <f>Sveik.!AZ4</f>
        <v>0</v>
      </c>
      <c r="BB29" s="54">
        <f>Sveik.!BA4</f>
        <v>0</v>
      </c>
      <c r="BC29" s="54">
        <f>Sveik.!BB4</f>
        <v>0</v>
      </c>
      <c r="BD29" s="54">
        <f>Sveik.!BC4</f>
        <v>0</v>
      </c>
      <c r="BE29" s="54">
        <f>Sveik.!BD4</f>
        <v>0</v>
      </c>
    </row>
    <row r="30" spans="1:57" x14ac:dyDescent="0.2">
      <c r="A30" s="77"/>
      <c r="B30" s="77"/>
      <c r="C30" s="1" t="s">
        <v>1</v>
      </c>
      <c r="D30" s="97">
        <v>0</v>
      </c>
      <c r="E30" s="7">
        <f>D30+E16-E29</f>
        <v>0</v>
      </c>
      <c r="F30" s="7">
        <f t="shared" ref="F30:BE30" si="61">E30+F16-F29</f>
        <v>0</v>
      </c>
      <c r="G30" s="7">
        <f t="shared" si="61"/>
        <v>0</v>
      </c>
      <c r="H30" s="7">
        <f t="shared" si="61"/>
        <v>0</v>
      </c>
      <c r="I30" s="7">
        <f t="shared" si="61"/>
        <v>0</v>
      </c>
      <c r="J30" s="7">
        <f t="shared" si="61"/>
        <v>0</v>
      </c>
      <c r="K30" s="7">
        <f t="shared" si="61"/>
        <v>0</v>
      </c>
      <c r="L30" s="7">
        <f t="shared" si="61"/>
        <v>0</v>
      </c>
      <c r="M30" s="7">
        <f t="shared" si="61"/>
        <v>0</v>
      </c>
      <c r="N30" s="7">
        <f t="shared" si="61"/>
        <v>0</v>
      </c>
      <c r="O30" s="7">
        <f t="shared" si="61"/>
        <v>0</v>
      </c>
      <c r="P30" s="7">
        <f t="shared" si="61"/>
        <v>0</v>
      </c>
      <c r="Q30" s="7">
        <f t="shared" si="61"/>
        <v>0</v>
      </c>
      <c r="R30" s="7">
        <f t="shared" si="61"/>
        <v>0</v>
      </c>
      <c r="S30" s="7">
        <f t="shared" si="61"/>
        <v>0</v>
      </c>
      <c r="T30" s="7">
        <f t="shared" si="61"/>
        <v>0</v>
      </c>
      <c r="U30" s="7">
        <f t="shared" si="61"/>
        <v>0</v>
      </c>
      <c r="V30" s="7">
        <f t="shared" si="61"/>
        <v>0</v>
      </c>
      <c r="W30" s="7">
        <f t="shared" si="61"/>
        <v>0</v>
      </c>
      <c r="X30" s="7">
        <f t="shared" si="61"/>
        <v>0</v>
      </c>
      <c r="Y30" s="7">
        <f t="shared" si="61"/>
        <v>0</v>
      </c>
      <c r="Z30" s="7">
        <f t="shared" si="61"/>
        <v>0</v>
      </c>
      <c r="AA30" s="7">
        <f t="shared" si="61"/>
        <v>0</v>
      </c>
      <c r="AB30" s="7">
        <f t="shared" si="61"/>
        <v>0</v>
      </c>
      <c r="AC30" s="7">
        <f t="shared" si="61"/>
        <v>0</v>
      </c>
      <c r="AD30" s="7">
        <f t="shared" si="61"/>
        <v>0</v>
      </c>
      <c r="AE30" s="7">
        <f t="shared" si="61"/>
        <v>0</v>
      </c>
      <c r="AF30" s="7">
        <f t="shared" si="61"/>
        <v>0</v>
      </c>
      <c r="AG30" s="7">
        <f t="shared" si="61"/>
        <v>0</v>
      </c>
      <c r="AH30" s="7">
        <f t="shared" si="61"/>
        <v>0</v>
      </c>
      <c r="AI30" s="7">
        <f t="shared" si="61"/>
        <v>0</v>
      </c>
      <c r="AJ30" s="7">
        <f t="shared" si="61"/>
        <v>0</v>
      </c>
      <c r="AK30" s="7">
        <f t="shared" si="61"/>
        <v>0</v>
      </c>
      <c r="AL30" s="7">
        <f t="shared" si="61"/>
        <v>0</v>
      </c>
      <c r="AM30" s="7">
        <f t="shared" si="61"/>
        <v>0</v>
      </c>
      <c r="AN30" s="7">
        <f t="shared" si="61"/>
        <v>0</v>
      </c>
      <c r="AO30" s="7">
        <f t="shared" si="61"/>
        <v>0</v>
      </c>
      <c r="AP30" s="7">
        <f t="shared" si="61"/>
        <v>0</v>
      </c>
      <c r="AQ30" s="7">
        <f t="shared" si="61"/>
        <v>0</v>
      </c>
      <c r="AR30" s="7">
        <f t="shared" si="61"/>
        <v>0</v>
      </c>
      <c r="AS30" s="7">
        <f t="shared" si="61"/>
        <v>0</v>
      </c>
      <c r="AT30" s="7">
        <f t="shared" si="61"/>
        <v>0</v>
      </c>
      <c r="AU30" s="7">
        <f t="shared" si="61"/>
        <v>0</v>
      </c>
      <c r="AV30" s="7">
        <f t="shared" si="61"/>
        <v>0</v>
      </c>
      <c r="AW30" s="7">
        <f t="shared" si="61"/>
        <v>0</v>
      </c>
      <c r="AX30" s="7">
        <f t="shared" si="61"/>
        <v>0</v>
      </c>
      <c r="AY30" s="7">
        <f t="shared" si="61"/>
        <v>0</v>
      </c>
      <c r="AZ30" s="7">
        <f t="shared" si="61"/>
        <v>0</v>
      </c>
      <c r="BA30" s="7">
        <f t="shared" si="61"/>
        <v>0</v>
      </c>
      <c r="BB30" s="7">
        <f t="shared" si="61"/>
        <v>0</v>
      </c>
      <c r="BC30" s="7">
        <f t="shared" si="61"/>
        <v>0</v>
      </c>
      <c r="BD30" s="7">
        <f t="shared" si="61"/>
        <v>0</v>
      </c>
      <c r="BE30" s="7">
        <f t="shared" si="61"/>
        <v>0</v>
      </c>
    </row>
    <row r="31" spans="1:57" s="55" customFormat="1" x14ac:dyDescent="0.2">
      <c r="A31" s="77"/>
      <c r="B31" s="77"/>
      <c r="C31" s="53" t="s">
        <v>136</v>
      </c>
      <c r="D31" s="110"/>
      <c r="E31" s="54">
        <f>Pram.!D4</f>
        <v>0</v>
      </c>
      <c r="F31" s="54">
        <f>Pram.!E4</f>
        <v>0</v>
      </c>
      <c r="G31" s="54">
        <f>Pram.!F4</f>
        <v>0</v>
      </c>
      <c r="H31" s="54">
        <f>Pram.!G4</f>
        <v>0</v>
      </c>
      <c r="I31" s="54">
        <f>Pram.!H4</f>
        <v>0</v>
      </c>
      <c r="J31" s="54">
        <f>Pram.!I4</f>
        <v>0</v>
      </c>
      <c r="K31" s="54">
        <f>Pram.!J4</f>
        <v>0</v>
      </c>
      <c r="L31" s="54">
        <f>Pram.!K4</f>
        <v>0</v>
      </c>
      <c r="M31" s="54">
        <f>Pram.!L4</f>
        <v>0</v>
      </c>
      <c r="N31" s="54">
        <f>Pram.!M4</f>
        <v>0</v>
      </c>
      <c r="O31" s="54">
        <f>Pram.!N4</f>
        <v>0</v>
      </c>
      <c r="P31" s="54">
        <f>Pram.!O4</f>
        <v>0</v>
      </c>
      <c r="Q31" s="54">
        <f>Pram.!P4</f>
        <v>0</v>
      </c>
      <c r="R31" s="54">
        <f>Pram.!Q4</f>
        <v>0</v>
      </c>
      <c r="S31" s="54">
        <f>Pram.!R4</f>
        <v>0</v>
      </c>
      <c r="T31" s="54">
        <f>Pram.!S4</f>
        <v>0</v>
      </c>
      <c r="U31" s="54">
        <f>Pram.!T4</f>
        <v>0</v>
      </c>
      <c r="V31" s="54">
        <f>Pram.!U4</f>
        <v>0</v>
      </c>
      <c r="W31" s="54">
        <f>Pram.!V4</f>
        <v>0</v>
      </c>
      <c r="X31" s="54">
        <f>Pram.!W4</f>
        <v>0</v>
      </c>
      <c r="Y31" s="54">
        <f>Pram.!X4</f>
        <v>0</v>
      </c>
      <c r="Z31" s="54">
        <f>Pram.!Y4</f>
        <v>0</v>
      </c>
      <c r="AA31" s="54">
        <f>Pram.!Z4</f>
        <v>0</v>
      </c>
      <c r="AB31" s="54">
        <f>Pram.!AA4</f>
        <v>0</v>
      </c>
      <c r="AC31" s="54">
        <f>Pram.!AB4</f>
        <v>0</v>
      </c>
      <c r="AD31" s="54">
        <f>Pram.!AC4</f>
        <v>0</v>
      </c>
      <c r="AE31" s="54">
        <f>Pram.!AD4</f>
        <v>0</v>
      </c>
      <c r="AF31" s="54">
        <f>Pram.!AE4</f>
        <v>0</v>
      </c>
      <c r="AG31" s="54">
        <f>Pram.!AF4</f>
        <v>0</v>
      </c>
      <c r="AH31" s="54">
        <f>Pram.!AG4</f>
        <v>0</v>
      </c>
      <c r="AI31" s="54">
        <f>Pram.!AH4</f>
        <v>0</v>
      </c>
      <c r="AJ31" s="54">
        <f>Pram.!AI4</f>
        <v>0</v>
      </c>
      <c r="AK31" s="54">
        <f>Pram.!AJ4</f>
        <v>0</v>
      </c>
      <c r="AL31" s="54">
        <f>Pram.!AK4</f>
        <v>0</v>
      </c>
      <c r="AM31" s="54">
        <f>Pram.!AL4</f>
        <v>0</v>
      </c>
      <c r="AN31" s="54">
        <f>Pram.!AM4</f>
        <v>0</v>
      </c>
      <c r="AO31" s="54">
        <f>Pram.!AN4</f>
        <v>0</v>
      </c>
      <c r="AP31" s="54">
        <f>Pram.!AO4</f>
        <v>0</v>
      </c>
      <c r="AQ31" s="54">
        <f>Pram.!AP4</f>
        <v>0</v>
      </c>
      <c r="AR31" s="54">
        <f>Pram.!AQ4</f>
        <v>0</v>
      </c>
      <c r="AS31" s="54">
        <f>Pram.!AR4</f>
        <v>0</v>
      </c>
      <c r="AT31" s="54">
        <f>Pram.!AS4</f>
        <v>0</v>
      </c>
      <c r="AU31" s="54">
        <f>Pram.!AT4</f>
        <v>0</v>
      </c>
      <c r="AV31" s="54">
        <f>Pram.!AU4</f>
        <v>0</v>
      </c>
      <c r="AW31" s="54">
        <f>Pram.!AV4</f>
        <v>0</v>
      </c>
      <c r="AX31" s="54">
        <f>Pram.!AW4</f>
        <v>0</v>
      </c>
      <c r="AY31" s="54">
        <f>Pram.!AX4</f>
        <v>0</v>
      </c>
      <c r="AZ31" s="54">
        <f>Pram.!AY4</f>
        <v>0</v>
      </c>
      <c r="BA31" s="54">
        <f>Pram.!AZ4</f>
        <v>0</v>
      </c>
      <c r="BB31" s="54">
        <f>Pram.!BA4</f>
        <v>0</v>
      </c>
      <c r="BC31" s="54">
        <f>Pram.!BB4</f>
        <v>0</v>
      </c>
      <c r="BD31" s="54">
        <f>Pram.!BC4</f>
        <v>0</v>
      </c>
      <c r="BE31" s="54">
        <f>Pram.!BD4</f>
        <v>0</v>
      </c>
    </row>
    <row r="32" spans="1:57" x14ac:dyDescent="0.2">
      <c r="A32" s="77"/>
      <c r="B32" s="77"/>
      <c r="C32" s="1" t="s">
        <v>1</v>
      </c>
      <c r="D32" s="97">
        <v>0</v>
      </c>
      <c r="E32" s="7">
        <f>D32+E17-E31</f>
        <v>0</v>
      </c>
      <c r="F32" s="7">
        <f t="shared" ref="F32:BD32" si="62">E32+F17-F31</f>
        <v>0</v>
      </c>
      <c r="G32" s="7">
        <f t="shared" si="62"/>
        <v>0</v>
      </c>
      <c r="H32" s="7">
        <f t="shared" si="62"/>
        <v>0</v>
      </c>
      <c r="I32" s="7">
        <f t="shared" si="62"/>
        <v>0</v>
      </c>
      <c r="J32" s="7">
        <f t="shared" si="62"/>
        <v>0</v>
      </c>
      <c r="K32" s="7">
        <f t="shared" si="62"/>
        <v>0</v>
      </c>
      <c r="L32" s="7">
        <f t="shared" si="62"/>
        <v>0</v>
      </c>
      <c r="M32" s="7">
        <f t="shared" si="62"/>
        <v>0</v>
      </c>
      <c r="N32" s="7">
        <f t="shared" si="62"/>
        <v>0</v>
      </c>
      <c r="O32" s="7">
        <f t="shared" si="62"/>
        <v>0</v>
      </c>
      <c r="P32" s="7">
        <f t="shared" si="62"/>
        <v>0</v>
      </c>
      <c r="Q32" s="7">
        <f t="shared" si="62"/>
        <v>0</v>
      </c>
      <c r="R32" s="7">
        <f t="shared" si="62"/>
        <v>0</v>
      </c>
      <c r="S32" s="7">
        <f t="shared" si="62"/>
        <v>0</v>
      </c>
      <c r="T32" s="7">
        <f t="shared" si="62"/>
        <v>0</v>
      </c>
      <c r="U32" s="7">
        <f t="shared" si="62"/>
        <v>0</v>
      </c>
      <c r="V32" s="7">
        <f t="shared" si="62"/>
        <v>0</v>
      </c>
      <c r="W32" s="7">
        <f t="shared" si="62"/>
        <v>0</v>
      </c>
      <c r="X32" s="7">
        <f t="shared" si="62"/>
        <v>0</v>
      </c>
      <c r="Y32" s="7">
        <f t="shared" si="62"/>
        <v>0</v>
      </c>
      <c r="Z32" s="7">
        <f t="shared" si="62"/>
        <v>0</v>
      </c>
      <c r="AA32" s="7">
        <f t="shared" si="62"/>
        <v>0</v>
      </c>
      <c r="AB32" s="7">
        <f t="shared" si="62"/>
        <v>0</v>
      </c>
      <c r="AC32" s="7">
        <f t="shared" si="62"/>
        <v>0</v>
      </c>
      <c r="AD32" s="7">
        <f t="shared" si="62"/>
        <v>0</v>
      </c>
      <c r="AE32" s="7">
        <f t="shared" si="62"/>
        <v>0</v>
      </c>
      <c r="AF32" s="7">
        <f t="shared" si="62"/>
        <v>0</v>
      </c>
      <c r="AG32" s="7">
        <f t="shared" si="62"/>
        <v>0</v>
      </c>
      <c r="AH32" s="7">
        <f t="shared" si="62"/>
        <v>0</v>
      </c>
      <c r="AI32" s="7">
        <f t="shared" si="62"/>
        <v>0</v>
      </c>
      <c r="AJ32" s="7">
        <f t="shared" si="62"/>
        <v>0</v>
      </c>
      <c r="AK32" s="7">
        <f t="shared" si="62"/>
        <v>0</v>
      </c>
      <c r="AL32" s="7">
        <f t="shared" si="62"/>
        <v>0</v>
      </c>
      <c r="AM32" s="7">
        <f t="shared" si="62"/>
        <v>0</v>
      </c>
      <c r="AN32" s="7">
        <f t="shared" si="62"/>
        <v>0</v>
      </c>
      <c r="AO32" s="7">
        <f t="shared" si="62"/>
        <v>0</v>
      </c>
      <c r="AP32" s="7">
        <f t="shared" si="62"/>
        <v>0</v>
      </c>
      <c r="AQ32" s="7">
        <f t="shared" si="62"/>
        <v>0</v>
      </c>
      <c r="AR32" s="7">
        <f t="shared" si="62"/>
        <v>0</v>
      </c>
      <c r="AS32" s="7">
        <f t="shared" si="62"/>
        <v>0</v>
      </c>
      <c r="AT32" s="7">
        <f t="shared" si="62"/>
        <v>0</v>
      </c>
      <c r="AU32" s="7">
        <f t="shared" si="62"/>
        <v>0</v>
      </c>
      <c r="AV32" s="7">
        <f t="shared" si="62"/>
        <v>0</v>
      </c>
      <c r="AW32" s="7">
        <f t="shared" si="62"/>
        <v>0</v>
      </c>
      <c r="AX32" s="7">
        <f t="shared" si="62"/>
        <v>0</v>
      </c>
      <c r="AY32" s="7">
        <f t="shared" si="62"/>
        <v>0</v>
      </c>
      <c r="AZ32" s="7">
        <f t="shared" si="62"/>
        <v>0</v>
      </c>
      <c r="BA32" s="7">
        <f t="shared" si="62"/>
        <v>0</v>
      </c>
      <c r="BB32" s="7">
        <f t="shared" si="62"/>
        <v>0</v>
      </c>
      <c r="BC32" s="7">
        <f t="shared" si="62"/>
        <v>0</v>
      </c>
      <c r="BD32" s="7">
        <f t="shared" si="62"/>
        <v>0</v>
      </c>
      <c r="BE32" s="7">
        <f>BD32+BE17-BE31</f>
        <v>0</v>
      </c>
    </row>
    <row r="33" spans="1:57" s="55" customFormat="1" x14ac:dyDescent="0.2">
      <c r="A33" s="77"/>
      <c r="B33" s="77"/>
      <c r="C33" s="56" t="s">
        <v>134</v>
      </c>
      <c r="D33" s="110"/>
      <c r="E33" s="54">
        <f>Davim.!D4</f>
        <v>0</v>
      </c>
      <c r="F33" s="54">
        <f>Davim.!E4</f>
        <v>0</v>
      </c>
      <c r="G33" s="54">
        <f>Davim.!F4</f>
        <v>0</v>
      </c>
      <c r="H33" s="54">
        <f>Davim.!G4</f>
        <v>0</v>
      </c>
      <c r="I33" s="54">
        <f>Davim.!H4</f>
        <v>0</v>
      </c>
      <c r="J33" s="54">
        <f>Davim.!I4</f>
        <v>0</v>
      </c>
      <c r="K33" s="54">
        <f>Davim.!J4</f>
        <v>0</v>
      </c>
      <c r="L33" s="54">
        <f>Davim.!K4</f>
        <v>0</v>
      </c>
      <c r="M33" s="54">
        <f>Davim.!L4</f>
        <v>0</v>
      </c>
      <c r="N33" s="54">
        <f>Davim.!M4</f>
        <v>0</v>
      </c>
      <c r="O33" s="54">
        <f>Davim.!N4</f>
        <v>0</v>
      </c>
      <c r="P33" s="54">
        <f>Davim.!O4</f>
        <v>0</v>
      </c>
      <c r="Q33" s="54">
        <f>Davim.!P4</f>
        <v>0</v>
      </c>
      <c r="R33" s="54">
        <f>Davim.!Q4</f>
        <v>0</v>
      </c>
      <c r="S33" s="54">
        <f>Davim.!R4</f>
        <v>0</v>
      </c>
      <c r="T33" s="54">
        <f>Davim.!S4</f>
        <v>0</v>
      </c>
      <c r="U33" s="54">
        <f>Davim.!T4</f>
        <v>0</v>
      </c>
      <c r="V33" s="54">
        <f>Davim.!U4</f>
        <v>0</v>
      </c>
      <c r="W33" s="54">
        <f>Davim.!V4</f>
        <v>0</v>
      </c>
      <c r="X33" s="54">
        <f>Davim.!W4</f>
        <v>0</v>
      </c>
      <c r="Y33" s="54">
        <f>Davim.!X4</f>
        <v>0</v>
      </c>
      <c r="Z33" s="54">
        <f>Davim.!Y4</f>
        <v>0</v>
      </c>
      <c r="AA33" s="54">
        <f>Davim.!Z4</f>
        <v>0</v>
      </c>
      <c r="AB33" s="54">
        <f>Davim.!AA4</f>
        <v>0</v>
      </c>
      <c r="AC33" s="54">
        <f>Davim.!AB4</f>
        <v>0</v>
      </c>
      <c r="AD33" s="54">
        <f>Davim.!AC4</f>
        <v>0</v>
      </c>
      <c r="AE33" s="54">
        <f>Davim.!AD4</f>
        <v>0</v>
      </c>
      <c r="AF33" s="54">
        <f>Davim.!AE4</f>
        <v>0</v>
      </c>
      <c r="AG33" s="54">
        <f>Davim.!AF4</f>
        <v>0</v>
      </c>
      <c r="AH33" s="54">
        <f>Davim.!AG4</f>
        <v>0</v>
      </c>
      <c r="AI33" s="54">
        <f>Davim.!AH4</f>
        <v>0</v>
      </c>
      <c r="AJ33" s="54">
        <f>Davim.!AI4</f>
        <v>0</v>
      </c>
      <c r="AK33" s="54">
        <f>Davim.!AJ4</f>
        <v>0</v>
      </c>
      <c r="AL33" s="54">
        <f>Davim.!AK4</f>
        <v>0</v>
      </c>
      <c r="AM33" s="54">
        <f>Davim.!AL4</f>
        <v>0</v>
      </c>
      <c r="AN33" s="54">
        <f>Davim.!AM4</f>
        <v>0</v>
      </c>
      <c r="AO33" s="54">
        <f>Davim.!AN4</f>
        <v>0</v>
      </c>
      <c r="AP33" s="54">
        <f>Davim.!AO4</f>
        <v>0</v>
      </c>
      <c r="AQ33" s="54">
        <f>Davim.!AP4</f>
        <v>0</v>
      </c>
      <c r="AR33" s="54">
        <f>Davim.!AQ4</f>
        <v>0</v>
      </c>
      <c r="AS33" s="54">
        <f>Davim.!AR4</f>
        <v>0</v>
      </c>
      <c r="AT33" s="54">
        <f>Davim.!AS4</f>
        <v>0</v>
      </c>
      <c r="AU33" s="54">
        <f>Davim.!AT4</f>
        <v>0</v>
      </c>
      <c r="AV33" s="54">
        <f>Davim.!AU4</f>
        <v>0</v>
      </c>
      <c r="AW33" s="54">
        <f>Davim.!AV4</f>
        <v>0</v>
      </c>
      <c r="AX33" s="54">
        <f>Davim.!AW4</f>
        <v>0</v>
      </c>
      <c r="AY33" s="54">
        <f>Davim.!AX4</f>
        <v>0</v>
      </c>
      <c r="AZ33" s="54">
        <f>Davim.!AY4</f>
        <v>0</v>
      </c>
      <c r="BA33" s="54">
        <f>Davim.!AZ4</f>
        <v>0</v>
      </c>
      <c r="BB33" s="54">
        <f>Davim.!BA4</f>
        <v>0</v>
      </c>
      <c r="BC33" s="54">
        <f>Davim.!BB4</f>
        <v>0</v>
      </c>
      <c r="BD33" s="54">
        <f>Davim.!BC4</f>
        <v>0</v>
      </c>
      <c r="BE33" s="54">
        <f>Davim.!BD4</f>
        <v>0</v>
      </c>
    </row>
    <row r="34" spans="1:57" x14ac:dyDescent="0.2">
      <c r="A34" s="77"/>
      <c r="B34" s="77"/>
      <c r="C34" s="1" t="s">
        <v>1</v>
      </c>
      <c r="D34" s="97">
        <v>0</v>
      </c>
      <c r="E34" s="7">
        <f>D34+E18-E33</f>
        <v>0</v>
      </c>
      <c r="F34" s="7">
        <f t="shared" ref="F34:BD34" si="63">E34+F18-F33</f>
        <v>0</v>
      </c>
      <c r="G34" s="7">
        <f t="shared" si="63"/>
        <v>0</v>
      </c>
      <c r="H34" s="7">
        <f t="shared" si="63"/>
        <v>0</v>
      </c>
      <c r="I34" s="7">
        <f t="shared" si="63"/>
        <v>0</v>
      </c>
      <c r="J34" s="7">
        <f t="shared" si="63"/>
        <v>0</v>
      </c>
      <c r="K34" s="7">
        <f t="shared" si="63"/>
        <v>0</v>
      </c>
      <c r="L34" s="7">
        <f t="shared" si="63"/>
        <v>0</v>
      </c>
      <c r="M34" s="7">
        <f t="shared" si="63"/>
        <v>0</v>
      </c>
      <c r="N34" s="7">
        <f t="shared" si="63"/>
        <v>0</v>
      </c>
      <c r="O34" s="7">
        <f t="shared" si="63"/>
        <v>0</v>
      </c>
      <c r="P34" s="7">
        <f t="shared" si="63"/>
        <v>0</v>
      </c>
      <c r="Q34" s="7">
        <f t="shared" si="63"/>
        <v>0</v>
      </c>
      <c r="R34" s="7">
        <f t="shared" si="63"/>
        <v>0</v>
      </c>
      <c r="S34" s="7">
        <f t="shared" si="63"/>
        <v>0</v>
      </c>
      <c r="T34" s="7">
        <f t="shared" si="63"/>
        <v>0</v>
      </c>
      <c r="U34" s="7">
        <f t="shared" si="63"/>
        <v>0</v>
      </c>
      <c r="V34" s="7">
        <f t="shared" si="63"/>
        <v>0</v>
      </c>
      <c r="W34" s="7">
        <f t="shared" si="63"/>
        <v>0</v>
      </c>
      <c r="X34" s="7">
        <f t="shared" si="63"/>
        <v>0</v>
      </c>
      <c r="Y34" s="7">
        <f t="shared" si="63"/>
        <v>0</v>
      </c>
      <c r="Z34" s="7">
        <f t="shared" si="63"/>
        <v>0</v>
      </c>
      <c r="AA34" s="7">
        <f t="shared" si="63"/>
        <v>0</v>
      </c>
      <c r="AB34" s="7">
        <f t="shared" si="63"/>
        <v>0</v>
      </c>
      <c r="AC34" s="7">
        <f t="shared" si="63"/>
        <v>0</v>
      </c>
      <c r="AD34" s="7">
        <f t="shared" si="63"/>
        <v>0</v>
      </c>
      <c r="AE34" s="7">
        <f t="shared" si="63"/>
        <v>0</v>
      </c>
      <c r="AF34" s="7">
        <f t="shared" si="63"/>
        <v>0</v>
      </c>
      <c r="AG34" s="7">
        <f t="shared" si="63"/>
        <v>0</v>
      </c>
      <c r="AH34" s="7">
        <f t="shared" si="63"/>
        <v>0</v>
      </c>
      <c r="AI34" s="7">
        <f t="shared" si="63"/>
        <v>0</v>
      </c>
      <c r="AJ34" s="7">
        <f t="shared" si="63"/>
        <v>0</v>
      </c>
      <c r="AK34" s="7">
        <f t="shared" si="63"/>
        <v>0</v>
      </c>
      <c r="AL34" s="7">
        <f t="shared" si="63"/>
        <v>0</v>
      </c>
      <c r="AM34" s="7">
        <f t="shared" si="63"/>
        <v>0</v>
      </c>
      <c r="AN34" s="7">
        <f t="shared" si="63"/>
        <v>0</v>
      </c>
      <c r="AO34" s="7">
        <f t="shared" si="63"/>
        <v>0</v>
      </c>
      <c r="AP34" s="7">
        <f t="shared" si="63"/>
        <v>0</v>
      </c>
      <c r="AQ34" s="7">
        <f t="shared" si="63"/>
        <v>0</v>
      </c>
      <c r="AR34" s="7">
        <f t="shared" si="63"/>
        <v>0</v>
      </c>
      <c r="AS34" s="7">
        <f t="shared" si="63"/>
        <v>0</v>
      </c>
      <c r="AT34" s="7">
        <f t="shared" si="63"/>
        <v>0</v>
      </c>
      <c r="AU34" s="7">
        <f t="shared" si="63"/>
        <v>0</v>
      </c>
      <c r="AV34" s="7">
        <f t="shared" si="63"/>
        <v>0</v>
      </c>
      <c r="AW34" s="7">
        <f t="shared" si="63"/>
        <v>0</v>
      </c>
      <c r="AX34" s="7">
        <f t="shared" si="63"/>
        <v>0</v>
      </c>
      <c r="AY34" s="7">
        <f t="shared" si="63"/>
        <v>0</v>
      </c>
      <c r="AZ34" s="7">
        <f t="shared" si="63"/>
        <v>0</v>
      </c>
      <c r="BA34" s="7">
        <f t="shared" si="63"/>
        <v>0</v>
      </c>
      <c r="BB34" s="7">
        <f t="shared" si="63"/>
        <v>0</v>
      </c>
      <c r="BC34" s="7">
        <f t="shared" si="63"/>
        <v>0</v>
      </c>
      <c r="BD34" s="7">
        <f t="shared" si="63"/>
        <v>0</v>
      </c>
      <c r="BE34" s="7">
        <f>BD34+BE18-BE33</f>
        <v>0</v>
      </c>
    </row>
    <row r="35" spans="1:57" s="131" customFormat="1" x14ac:dyDescent="0.2">
      <c r="A35" s="77"/>
      <c r="B35" s="77"/>
      <c r="C35" s="128" t="s">
        <v>6</v>
      </c>
      <c r="D35" s="129"/>
      <c r="E35" s="130">
        <f>'D. asm.'!D4</f>
        <v>0</v>
      </c>
      <c r="F35" s="130">
        <f>'D. asm.'!E4</f>
        <v>0</v>
      </c>
      <c r="G35" s="130">
        <f>'D. asm.'!F4</f>
        <v>0</v>
      </c>
      <c r="H35" s="130">
        <f>'D. asm.'!G4</f>
        <v>0</v>
      </c>
      <c r="I35" s="130">
        <f>'D. asm.'!H4</f>
        <v>0</v>
      </c>
      <c r="J35" s="130">
        <f>'D. asm.'!I4</f>
        <v>0</v>
      </c>
      <c r="K35" s="130">
        <f>'D. asm.'!J4</f>
        <v>0</v>
      </c>
      <c r="L35" s="130">
        <f>'D. asm.'!K4</f>
        <v>0</v>
      </c>
      <c r="M35" s="130">
        <f>'D. asm.'!L4</f>
        <v>0</v>
      </c>
      <c r="N35" s="130">
        <f>'D. asm.'!M4</f>
        <v>0</v>
      </c>
      <c r="O35" s="130">
        <f>'D. asm.'!N4</f>
        <v>0</v>
      </c>
      <c r="P35" s="130">
        <f>'D. asm.'!O4</f>
        <v>0</v>
      </c>
      <c r="Q35" s="130">
        <f>'D. asm.'!P4</f>
        <v>0</v>
      </c>
      <c r="R35" s="130">
        <f>'D. asm.'!Q4</f>
        <v>0</v>
      </c>
      <c r="S35" s="130">
        <f>'D. asm.'!R4</f>
        <v>0</v>
      </c>
      <c r="T35" s="130">
        <f>'D. asm.'!S4</f>
        <v>0</v>
      </c>
      <c r="U35" s="130">
        <f>'D. asm.'!T4</f>
        <v>0</v>
      </c>
      <c r="V35" s="130">
        <f>'D. asm.'!U4</f>
        <v>0</v>
      </c>
      <c r="W35" s="130">
        <f>'D. asm.'!V4</f>
        <v>0</v>
      </c>
      <c r="X35" s="130">
        <f>'D. asm.'!W4</f>
        <v>0</v>
      </c>
      <c r="Y35" s="130">
        <f>'D. asm.'!X4</f>
        <v>0</v>
      </c>
      <c r="Z35" s="130">
        <f>'D. asm.'!Y4</f>
        <v>0</v>
      </c>
      <c r="AA35" s="130">
        <f>'D. asm.'!Z4</f>
        <v>0</v>
      </c>
      <c r="AB35" s="130">
        <f>'D. asm.'!AA4</f>
        <v>0</v>
      </c>
      <c r="AC35" s="130">
        <f>'D. asm.'!AB4</f>
        <v>0</v>
      </c>
      <c r="AD35" s="130">
        <f>'D. asm.'!AC4</f>
        <v>0</v>
      </c>
      <c r="AE35" s="130">
        <f>'D. asm.'!AD4</f>
        <v>0</v>
      </c>
      <c r="AF35" s="130">
        <f>'D. asm.'!AE4</f>
        <v>0</v>
      </c>
      <c r="AG35" s="130">
        <f>'D. asm.'!AF4</f>
        <v>0</v>
      </c>
      <c r="AH35" s="130">
        <f>'D. asm.'!AG4</f>
        <v>0</v>
      </c>
      <c r="AI35" s="130">
        <f>'D. asm.'!AH4</f>
        <v>0</v>
      </c>
      <c r="AJ35" s="130">
        <f>'D. asm.'!AI4</f>
        <v>0</v>
      </c>
      <c r="AK35" s="130">
        <f>'D. asm.'!AJ4</f>
        <v>0</v>
      </c>
      <c r="AL35" s="130">
        <f>'D. asm.'!AK4</f>
        <v>0</v>
      </c>
      <c r="AM35" s="130">
        <f>'D. asm.'!AL4</f>
        <v>0</v>
      </c>
      <c r="AN35" s="130">
        <f>'D. asm.'!AM4</f>
        <v>0</v>
      </c>
      <c r="AO35" s="130">
        <f>'D. asm.'!AN4</f>
        <v>0</v>
      </c>
      <c r="AP35" s="130">
        <f>'D. asm.'!AO4</f>
        <v>0</v>
      </c>
      <c r="AQ35" s="130">
        <f>'D. asm.'!AP4</f>
        <v>0</v>
      </c>
      <c r="AR35" s="130">
        <f>'D. asm.'!AQ4</f>
        <v>0</v>
      </c>
      <c r="AS35" s="130">
        <f>'D. asm.'!AR4</f>
        <v>0</v>
      </c>
      <c r="AT35" s="130">
        <f>'D. asm.'!AS4</f>
        <v>0</v>
      </c>
      <c r="AU35" s="130">
        <f>'D. asm.'!AT4</f>
        <v>0</v>
      </c>
      <c r="AV35" s="130">
        <f>'D. asm.'!AU4</f>
        <v>0</v>
      </c>
      <c r="AW35" s="130">
        <f>'D. asm.'!AV4</f>
        <v>0</v>
      </c>
      <c r="AX35" s="130">
        <f>'D. asm.'!AW4</f>
        <v>0</v>
      </c>
      <c r="AY35" s="130">
        <f>'D. asm.'!AX4</f>
        <v>0</v>
      </c>
      <c r="AZ35" s="130">
        <f>'D. asm.'!AY4</f>
        <v>0</v>
      </c>
      <c r="BA35" s="130">
        <f>'D. asm.'!AZ4</f>
        <v>0</v>
      </c>
      <c r="BB35" s="130">
        <f>'D. asm.'!BA4</f>
        <v>0</v>
      </c>
      <c r="BC35" s="130">
        <f>'D. asm.'!BB4</f>
        <v>0</v>
      </c>
      <c r="BD35" s="130">
        <f>'D. asm.'!BC4</f>
        <v>0</v>
      </c>
      <c r="BE35" s="130">
        <f>'D. asm.'!BD4</f>
        <v>0</v>
      </c>
    </row>
    <row r="36" spans="1:57" s="2" customFormat="1" x14ac:dyDescent="0.2">
      <c r="A36" s="77"/>
      <c r="B36" s="77"/>
      <c r="C36" s="1" t="s">
        <v>1</v>
      </c>
      <c r="D36" s="97">
        <v>0</v>
      </c>
      <c r="E36" s="7">
        <f>D36+E19-E35</f>
        <v>0</v>
      </c>
      <c r="F36" s="7">
        <f t="shared" ref="F36:BD36" si="64">E36+F19-F35</f>
        <v>0</v>
      </c>
      <c r="G36" s="7">
        <f t="shared" si="64"/>
        <v>0</v>
      </c>
      <c r="H36" s="7">
        <f t="shared" si="64"/>
        <v>0</v>
      </c>
      <c r="I36" s="7">
        <f t="shared" si="64"/>
        <v>0</v>
      </c>
      <c r="J36" s="7">
        <f t="shared" si="64"/>
        <v>0</v>
      </c>
      <c r="K36" s="7">
        <f t="shared" si="64"/>
        <v>0</v>
      </c>
      <c r="L36" s="7">
        <f t="shared" si="64"/>
        <v>0</v>
      </c>
      <c r="M36" s="7">
        <f t="shared" si="64"/>
        <v>0</v>
      </c>
      <c r="N36" s="7">
        <f t="shared" si="64"/>
        <v>0</v>
      </c>
      <c r="O36" s="7">
        <f t="shared" si="64"/>
        <v>0</v>
      </c>
      <c r="P36" s="7">
        <f t="shared" si="64"/>
        <v>0</v>
      </c>
      <c r="Q36" s="7">
        <f t="shared" si="64"/>
        <v>0</v>
      </c>
      <c r="R36" s="7">
        <f t="shared" si="64"/>
        <v>0</v>
      </c>
      <c r="S36" s="7">
        <f t="shared" si="64"/>
        <v>0</v>
      </c>
      <c r="T36" s="7">
        <f t="shared" si="64"/>
        <v>0</v>
      </c>
      <c r="U36" s="7">
        <f t="shared" si="64"/>
        <v>0</v>
      </c>
      <c r="V36" s="7">
        <f t="shared" si="64"/>
        <v>0</v>
      </c>
      <c r="W36" s="7">
        <f t="shared" si="64"/>
        <v>0</v>
      </c>
      <c r="X36" s="7">
        <f t="shared" si="64"/>
        <v>0</v>
      </c>
      <c r="Y36" s="7">
        <f t="shared" si="64"/>
        <v>0</v>
      </c>
      <c r="Z36" s="7">
        <f t="shared" si="64"/>
        <v>0</v>
      </c>
      <c r="AA36" s="7">
        <f t="shared" si="64"/>
        <v>0</v>
      </c>
      <c r="AB36" s="7">
        <f t="shared" si="64"/>
        <v>0</v>
      </c>
      <c r="AC36" s="7">
        <f t="shared" si="64"/>
        <v>0</v>
      </c>
      <c r="AD36" s="7">
        <f t="shared" si="64"/>
        <v>0</v>
      </c>
      <c r="AE36" s="7">
        <f t="shared" si="64"/>
        <v>0</v>
      </c>
      <c r="AF36" s="7">
        <f t="shared" si="64"/>
        <v>0</v>
      </c>
      <c r="AG36" s="7">
        <f t="shared" si="64"/>
        <v>0</v>
      </c>
      <c r="AH36" s="7">
        <f t="shared" si="64"/>
        <v>0</v>
      </c>
      <c r="AI36" s="7">
        <f t="shared" si="64"/>
        <v>0</v>
      </c>
      <c r="AJ36" s="7">
        <f t="shared" si="64"/>
        <v>0</v>
      </c>
      <c r="AK36" s="7">
        <f t="shared" si="64"/>
        <v>0</v>
      </c>
      <c r="AL36" s="7">
        <f t="shared" si="64"/>
        <v>0</v>
      </c>
      <c r="AM36" s="7">
        <f t="shared" si="64"/>
        <v>0</v>
      </c>
      <c r="AN36" s="7">
        <f t="shared" si="64"/>
        <v>0</v>
      </c>
      <c r="AO36" s="7">
        <f t="shared" si="64"/>
        <v>0</v>
      </c>
      <c r="AP36" s="7">
        <f t="shared" si="64"/>
        <v>0</v>
      </c>
      <c r="AQ36" s="7">
        <f t="shared" si="64"/>
        <v>0</v>
      </c>
      <c r="AR36" s="7">
        <f t="shared" si="64"/>
        <v>0</v>
      </c>
      <c r="AS36" s="7">
        <f t="shared" si="64"/>
        <v>0</v>
      </c>
      <c r="AT36" s="7">
        <f t="shared" si="64"/>
        <v>0</v>
      </c>
      <c r="AU36" s="7">
        <f t="shared" si="64"/>
        <v>0</v>
      </c>
      <c r="AV36" s="7">
        <f t="shared" si="64"/>
        <v>0</v>
      </c>
      <c r="AW36" s="7">
        <f t="shared" si="64"/>
        <v>0</v>
      </c>
      <c r="AX36" s="7">
        <f t="shared" si="64"/>
        <v>0</v>
      </c>
      <c r="AY36" s="7">
        <f t="shared" si="64"/>
        <v>0</v>
      </c>
      <c r="AZ36" s="7">
        <f t="shared" si="64"/>
        <v>0</v>
      </c>
      <c r="BA36" s="7">
        <f t="shared" si="64"/>
        <v>0</v>
      </c>
      <c r="BB36" s="7">
        <f t="shared" si="64"/>
        <v>0</v>
      </c>
      <c r="BC36" s="7">
        <f t="shared" si="64"/>
        <v>0</v>
      </c>
      <c r="BD36" s="7">
        <f t="shared" si="64"/>
        <v>0</v>
      </c>
      <c r="BE36" s="7">
        <f>BD36+BE19-BE35</f>
        <v>0</v>
      </c>
    </row>
    <row r="37" spans="1:57" s="131" customFormat="1" x14ac:dyDescent="0.2">
      <c r="A37" s="77"/>
      <c r="B37" s="77"/>
      <c r="C37" s="128" t="s">
        <v>7</v>
      </c>
      <c r="D37" s="129"/>
      <c r="E37" s="130">
        <f>'A. asm.'!D4</f>
        <v>0</v>
      </c>
      <c r="F37" s="130">
        <f>'A. asm.'!E4</f>
        <v>0</v>
      </c>
      <c r="G37" s="130">
        <f>'A. asm.'!F4</f>
        <v>0</v>
      </c>
      <c r="H37" s="130">
        <f>'A. asm.'!G4</f>
        <v>0</v>
      </c>
      <c r="I37" s="130">
        <f>'A. asm.'!H4</f>
        <v>0</v>
      </c>
      <c r="J37" s="130">
        <f>'A. asm.'!I4</f>
        <v>0</v>
      </c>
      <c r="K37" s="130">
        <f>'A. asm.'!J4</f>
        <v>0</v>
      </c>
      <c r="L37" s="130">
        <f>'A. asm.'!K4</f>
        <v>0</v>
      </c>
      <c r="M37" s="130">
        <f>'A. asm.'!L4</f>
        <v>0</v>
      </c>
      <c r="N37" s="130">
        <f>'A. asm.'!M4</f>
        <v>0</v>
      </c>
      <c r="O37" s="130">
        <f>'A. asm.'!N4</f>
        <v>0</v>
      </c>
      <c r="P37" s="130">
        <f>'A. asm.'!O4</f>
        <v>0</v>
      </c>
      <c r="Q37" s="130">
        <f>'A. asm.'!P4</f>
        <v>0</v>
      </c>
      <c r="R37" s="130">
        <f>'A. asm.'!Q4</f>
        <v>0</v>
      </c>
      <c r="S37" s="130">
        <f>'A. asm.'!R4</f>
        <v>0</v>
      </c>
      <c r="T37" s="130">
        <f>'A. asm.'!S4</f>
        <v>0</v>
      </c>
      <c r="U37" s="130">
        <f>'A. asm.'!T4</f>
        <v>0</v>
      </c>
      <c r="V37" s="130">
        <f>'A. asm.'!U4</f>
        <v>0</v>
      </c>
      <c r="W37" s="130">
        <f>'A. asm.'!V4</f>
        <v>0</v>
      </c>
      <c r="X37" s="130">
        <f>'A. asm.'!W4</f>
        <v>0</v>
      </c>
      <c r="Y37" s="130">
        <f>'A. asm.'!X4</f>
        <v>0</v>
      </c>
      <c r="Z37" s="130">
        <f>'A. asm.'!Y4</f>
        <v>0</v>
      </c>
      <c r="AA37" s="130">
        <f>'A. asm.'!Z4</f>
        <v>0</v>
      </c>
      <c r="AB37" s="130">
        <f>'A. asm.'!AA4</f>
        <v>0</v>
      </c>
      <c r="AC37" s="130">
        <f>'A. asm.'!AB4</f>
        <v>0</v>
      </c>
      <c r="AD37" s="130">
        <f>'A. asm.'!AC4</f>
        <v>0</v>
      </c>
      <c r="AE37" s="130">
        <f>'A. asm.'!AD4</f>
        <v>0</v>
      </c>
      <c r="AF37" s="130">
        <f>'A. asm.'!AE4</f>
        <v>0</v>
      </c>
      <c r="AG37" s="130">
        <f>'A. asm.'!AF4</f>
        <v>0</v>
      </c>
      <c r="AH37" s="130">
        <f>'A. asm.'!AG4</f>
        <v>0</v>
      </c>
      <c r="AI37" s="130">
        <f>'A. asm.'!AH4</f>
        <v>0</v>
      </c>
      <c r="AJ37" s="130">
        <f>'A. asm.'!AI4</f>
        <v>0</v>
      </c>
      <c r="AK37" s="130">
        <f>'A. asm.'!AJ4</f>
        <v>0</v>
      </c>
      <c r="AL37" s="130">
        <f>'A. asm.'!AK4</f>
        <v>0</v>
      </c>
      <c r="AM37" s="130">
        <f>'A. asm.'!AL4</f>
        <v>0</v>
      </c>
      <c r="AN37" s="130">
        <f>'A. asm.'!AM4</f>
        <v>0</v>
      </c>
      <c r="AO37" s="130">
        <f>'A. asm.'!AN4</f>
        <v>0</v>
      </c>
      <c r="AP37" s="130">
        <f>'A. asm.'!AO4</f>
        <v>0</v>
      </c>
      <c r="AQ37" s="130">
        <f>'A. asm.'!AP4</f>
        <v>0</v>
      </c>
      <c r="AR37" s="130">
        <f>'A. asm.'!AQ4</f>
        <v>0</v>
      </c>
      <c r="AS37" s="130">
        <f>'A. asm.'!AR4</f>
        <v>0</v>
      </c>
      <c r="AT37" s="130">
        <f>'A. asm.'!AS4</f>
        <v>0</v>
      </c>
      <c r="AU37" s="130">
        <f>'A. asm.'!AT4</f>
        <v>0</v>
      </c>
      <c r="AV37" s="130">
        <f>'A. asm.'!AU4</f>
        <v>0</v>
      </c>
      <c r="AW37" s="130">
        <f>'A. asm.'!AV4</f>
        <v>0</v>
      </c>
      <c r="AX37" s="130">
        <f>'A. asm.'!AW4</f>
        <v>0</v>
      </c>
      <c r="AY37" s="130">
        <f>'A. asm.'!AX4</f>
        <v>0</v>
      </c>
      <c r="AZ37" s="130">
        <f>'A. asm.'!AY4</f>
        <v>0</v>
      </c>
      <c r="BA37" s="130">
        <f>'A. asm.'!AZ4</f>
        <v>0</v>
      </c>
      <c r="BB37" s="130">
        <f>'A. asm.'!BA4</f>
        <v>0</v>
      </c>
      <c r="BC37" s="130">
        <f>'A. asm.'!BB4</f>
        <v>0</v>
      </c>
      <c r="BD37" s="130">
        <f>'A. asm.'!BC4</f>
        <v>0</v>
      </c>
      <c r="BE37" s="130">
        <f>'A. asm.'!BD4</f>
        <v>0</v>
      </c>
    </row>
    <row r="38" spans="1:57" s="41" customFormat="1" x14ac:dyDescent="0.2">
      <c r="A38" s="77"/>
      <c r="B38" s="77"/>
      <c r="C38" s="1" t="s">
        <v>1</v>
      </c>
      <c r="D38" s="98">
        <v>0</v>
      </c>
      <c r="E38" s="28">
        <f>D38+E20-E37</f>
        <v>0</v>
      </c>
      <c r="F38" s="28">
        <f t="shared" ref="F38:BD38" si="65">E38+F20-F37</f>
        <v>0</v>
      </c>
      <c r="G38" s="28">
        <f t="shared" si="65"/>
        <v>0</v>
      </c>
      <c r="H38" s="28">
        <f t="shared" si="65"/>
        <v>0</v>
      </c>
      <c r="I38" s="28">
        <f t="shared" si="65"/>
        <v>0</v>
      </c>
      <c r="J38" s="28">
        <f t="shared" si="65"/>
        <v>0</v>
      </c>
      <c r="K38" s="28">
        <f t="shared" si="65"/>
        <v>0</v>
      </c>
      <c r="L38" s="28">
        <f t="shared" si="65"/>
        <v>0</v>
      </c>
      <c r="M38" s="28">
        <f t="shared" si="65"/>
        <v>0</v>
      </c>
      <c r="N38" s="28">
        <f t="shared" si="65"/>
        <v>0</v>
      </c>
      <c r="O38" s="28">
        <f t="shared" si="65"/>
        <v>0</v>
      </c>
      <c r="P38" s="28">
        <f t="shared" si="65"/>
        <v>0</v>
      </c>
      <c r="Q38" s="28">
        <f t="shared" si="65"/>
        <v>0</v>
      </c>
      <c r="R38" s="28">
        <f t="shared" si="65"/>
        <v>0</v>
      </c>
      <c r="S38" s="28">
        <f t="shared" si="65"/>
        <v>0</v>
      </c>
      <c r="T38" s="28">
        <f t="shared" si="65"/>
        <v>0</v>
      </c>
      <c r="U38" s="28">
        <f t="shared" si="65"/>
        <v>0</v>
      </c>
      <c r="V38" s="28">
        <f t="shared" si="65"/>
        <v>0</v>
      </c>
      <c r="W38" s="28">
        <f t="shared" si="65"/>
        <v>0</v>
      </c>
      <c r="X38" s="28">
        <f t="shared" si="65"/>
        <v>0</v>
      </c>
      <c r="Y38" s="28">
        <f t="shared" si="65"/>
        <v>0</v>
      </c>
      <c r="Z38" s="28">
        <f t="shared" si="65"/>
        <v>0</v>
      </c>
      <c r="AA38" s="28">
        <f t="shared" si="65"/>
        <v>0</v>
      </c>
      <c r="AB38" s="28">
        <f t="shared" si="65"/>
        <v>0</v>
      </c>
      <c r="AC38" s="28">
        <f t="shared" si="65"/>
        <v>0</v>
      </c>
      <c r="AD38" s="28">
        <f t="shared" si="65"/>
        <v>0</v>
      </c>
      <c r="AE38" s="28">
        <f t="shared" si="65"/>
        <v>0</v>
      </c>
      <c r="AF38" s="28">
        <f t="shared" si="65"/>
        <v>0</v>
      </c>
      <c r="AG38" s="28">
        <f t="shared" si="65"/>
        <v>0</v>
      </c>
      <c r="AH38" s="28">
        <f t="shared" si="65"/>
        <v>0</v>
      </c>
      <c r="AI38" s="28">
        <f t="shared" si="65"/>
        <v>0</v>
      </c>
      <c r="AJ38" s="28">
        <f t="shared" si="65"/>
        <v>0</v>
      </c>
      <c r="AK38" s="28">
        <f t="shared" si="65"/>
        <v>0</v>
      </c>
      <c r="AL38" s="28">
        <f t="shared" si="65"/>
        <v>0</v>
      </c>
      <c r="AM38" s="28">
        <f t="shared" si="65"/>
        <v>0</v>
      </c>
      <c r="AN38" s="28">
        <f t="shared" si="65"/>
        <v>0</v>
      </c>
      <c r="AO38" s="28">
        <f t="shared" si="65"/>
        <v>0</v>
      </c>
      <c r="AP38" s="28">
        <f t="shared" si="65"/>
        <v>0</v>
      </c>
      <c r="AQ38" s="28">
        <f t="shared" si="65"/>
        <v>0</v>
      </c>
      <c r="AR38" s="28">
        <f t="shared" si="65"/>
        <v>0</v>
      </c>
      <c r="AS38" s="28">
        <f t="shared" si="65"/>
        <v>0</v>
      </c>
      <c r="AT38" s="28">
        <f t="shared" si="65"/>
        <v>0</v>
      </c>
      <c r="AU38" s="28">
        <f t="shared" si="65"/>
        <v>0</v>
      </c>
      <c r="AV38" s="28">
        <f t="shared" si="65"/>
        <v>0</v>
      </c>
      <c r="AW38" s="28">
        <f t="shared" si="65"/>
        <v>0</v>
      </c>
      <c r="AX38" s="28">
        <f t="shared" si="65"/>
        <v>0</v>
      </c>
      <c r="AY38" s="28">
        <f t="shared" si="65"/>
        <v>0</v>
      </c>
      <c r="AZ38" s="28">
        <f t="shared" si="65"/>
        <v>0</v>
      </c>
      <c r="BA38" s="28">
        <f t="shared" si="65"/>
        <v>0</v>
      </c>
      <c r="BB38" s="28">
        <f t="shared" si="65"/>
        <v>0</v>
      </c>
      <c r="BC38" s="28">
        <f t="shared" si="65"/>
        <v>0</v>
      </c>
      <c r="BD38" s="28">
        <f t="shared" si="65"/>
        <v>0</v>
      </c>
      <c r="BE38" s="28">
        <f>BD38+BE20-BE37</f>
        <v>0</v>
      </c>
    </row>
    <row r="39" spans="1:57" s="65" customFormat="1" x14ac:dyDescent="0.2">
      <c r="A39" s="77"/>
      <c r="B39" s="77"/>
      <c r="C39" s="63" t="s">
        <v>160</v>
      </c>
      <c r="D39" s="111"/>
      <c r="E39" s="64">
        <f>E33+E31+E29+E27+E25+E23+E21</f>
        <v>0</v>
      </c>
      <c r="F39" s="64">
        <f t="shared" ref="F39:BE39" si="66">F33+F31+F29+F27+F25+F23+F21</f>
        <v>0</v>
      </c>
      <c r="G39" s="64">
        <f t="shared" si="66"/>
        <v>0</v>
      </c>
      <c r="H39" s="64">
        <f t="shared" si="66"/>
        <v>0</v>
      </c>
      <c r="I39" s="64">
        <f t="shared" si="66"/>
        <v>0</v>
      </c>
      <c r="J39" s="64">
        <f t="shared" si="66"/>
        <v>0</v>
      </c>
      <c r="K39" s="64">
        <f t="shared" si="66"/>
        <v>0</v>
      </c>
      <c r="L39" s="64">
        <f t="shared" si="66"/>
        <v>0</v>
      </c>
      <c r="M39" s="64">
        <f t="shared" si="66"/>
        <v>0</v>
      </c>
      <c r="N39" s="64">
        <f t="shared" si="66"/>
        <v>0</v>
      </c>
      <c r="O39" s="64">
        <f t="shared" si="66"/>
        <v>0</v>
      </c>
      <c r="P39" s="64">
        <f t="shared" si="66"/>
        <v>0</v>
      </c>
      <c r="Q39" s="64">
        <f t="shared" si="66"/>
        <v>0</v>
      </c>
      <c r="R39" s="64">
        <f t="shared" si="66"/>
        <v>0</v>
      </c>
      <c r="S39" s="64">
        <f t="shared" si="66"/>
        <v>0</v>
      </c>
      <c r="T39" s="64">
        <f t="shared" si="66"/>
        <v>0</v>
      </c>
      <c r="U39" s="64">
        <f t="shared" si="66"/>
        <v>0</v>
      </c>
      <c r="V39" s="64">
        <f t="shared" si="66"/>
        <v>0</v>
      </c>
      <c r="W39" s="64">
        <f t="shared" si="66"/>
        <v>0</v>
      </c>
      <c r="X39" s="64">
        <f t="shared" si="66"/>
        <v>0</v>
      </c>
      <c r="Y39" s="64">
        <f t="shared" si="66"/>
        <v>0</v>
      </c>
      <c r="Z39" s="64">
        <f t="shared" si="66"/>
        <v>0</v>
      </c>
      <c r="AA39" s="64">
        <f t="shared" si="66"/>
        <v>0</v>
      </c>
      <c r="AB39" s="64">
        <f t="shared" si="66"/>
        <v>0</v>
      </c>
      <c r="AC39" s="64">
        <f t="shared" si="66"/>
        <v>0</v>
      </c>
      <c r="AD39" s="64">
        <f t="shared" si="66"/>
        <v>0</v>
      </c>
      <c r="AE39" s="64">
        <f t="shared" si="66"/>
        <v>0</v>
      </c>
      <c r="AF39" s="64">
        <f t="shared" si="66"/>
        <v>0</v>
      </c>
      <c r="AG39" s="64">
        <f t="shared" si="66"/>
        <v>0</v>
      </c>
      <c r="AH39" s="64">
        <f t="shared" si="66"/>
        <v>0</v>
      </c>
      <c r="AI39" s="64">
        <f t="shared" si="66"/>
        <v>0</v>
      </c>
      <c r="AJ39" s="64">
        <f t="shared" si="66"/>
        <v>0</v>
      </c>
      <c r="AK39" s="64">
        <f t="shared" si="66"/>
        <v>0</v>
      </c>
      <c r="AL39" s="64">
        <f t="shared" si="66"/>
        <v>0</v>
      </c>
      <c r="AM39" s="64">
        <f t="shared" si="66"/>
        <v>0</v>
      </c>
      <c r="AN39" s="64">
        <f t="shared" si="66"/>
        <v>0</v>
      </c>
      <c r="AO39" s="64">
        <f t="shared" si="66"/>
        <v>0</v>
      </c>
      <c r="AP39" s="64">
        <f t="shared" si="66"/>
        <v>0</v>
      </c>
      <c r="AQ39" s="64">
        <f t="shared" si="66"/>
        <v>0</v>
      </c>
      <c r="AR39" s="64">
        <f t="shared" si="66"/>
        <v>0</v>
      </c>
      <c r="AS39" s="64">
        <f t="shared" si="66"/>
        <v>0</v>
      </c>
      <c r="AT39" s="64">
        <f t="shared" si="66"/>
        <v>0</v>
      </c>
      <c r="AU39" s="64">
        <f t="shared" si="66"/>
        <v>0</v>
      </c>
      <c r="AV39" s="64">
        <f t="shared" si="66"/>
        <v>0</v>
      </c>
      <c r="AW39" s="64">
        <f t="shared" si="66"/>
        <v>0</v>
      </c>
      <c r="AX39" s="64">
        <f t="shared" si="66"/>
        <v>0</v>
      </c>
      <c r="AY39" s="64">
        <f t="shared" si="66"/>
        <v>0</v>
      </c>
      <c r="AZ39" s="64">
        <f t="shared" si="66"/>
        <v>0</v>
      </c>
      <c r="BA39" s="64">
        <f t="shared" si="66"/>
        <v>0</v>
      </c>
      <c r="BB39" s="64">
        <f t="shared" si="66"/>
        <v>0</v>
      </c>
      <c r="BC39" s="64">
        <f t="shared" si="66"/>
        <v>0</v>
      </c>
      <c r="BD39" s="64">
        <f t="shared" si="66"/>
        <v>0</v>
      </c>
      <c r="BE39" s="64">
        <f t="shared" si="66"/>
        <v>0</v>
      </c>
    </row>
    <row r="40" spans="1:57" s="67" customFormat="1" ht="16" thickBot="1" x14ac:dyDescent="0.25">
      <c r="A40" s="77"/>
      <c r="B40" s="77"/>
      <c r="C40" s="66" t="s">
        <v>169</v>
      </c>
      <c r="D40" s="112"/>
      <c r="E40" s="70">
        <f>SUM(E39:I39)</f>
        <v>0</v>
      </c>
      <c r="F40" s="70"/>
      <c r="G40" s="70"/>
      <c r="H40" s="70"/>
      <c r="I40" s="70"/>
      <c r="J40" s="70">
        <f>SUM(J39:M39)</f>
        <v>0</v>
      </c>
      <c r="K40" s="70"/>
      <c r="L40" s="70"/>
      <c r="M40" s="70"/>
      <c r="N40" s="70">
        <f>SUM(N39:Q39)</f>
        <v>0</v>
      </c>
      <c r="O40" s="70"/>
      <c r="P40" s="70"/>
      <c r="Q40" s="70"/>
      <c r="R40" s="70">
        <f>SUM(R39:V39)</f>
        <v>0</v>
      </c>
      <c r="S40" s="70"/>
      <c r="T40" s="70"/>
      <c r="U40" s="70"/>
      <c r="V40" s="70"/>
      <c r="W40" s="70">
        <f>SUM(W39:Z39)</f>
        <v>0</v>
      </c>
      <c r="X40" s="70"/>
      <c r="Y40" s="70"/>
      <c r="Z40" s="70"/>
      <c r="AA40" s="70">
        <f>SUM(AA39:AD39)</f>
        <v>0</v>
      </c>
      <c r="AB40" s="70"/>
      <c r="AC40" s="70"/>
      <c r="AD40" s="70"/>
      <c r="AE40" s="70">
        <f>SUM(AE39:AI39)</f>
        <v>0</v>
      </c>
      <c r="AF40" s="70"/>
      <c r="AG40" s="70"/>
      <c r="AH40" s="70"/>
      <c r="AI40" s="70"/>
      <c r="AJ40" s="70">
        <f>SUM(AJ39:AM39)</f>
        <v>0</v>
      </c>
      <c r="AK40" s="70"/>
      <c r="AL40" s="70"/>
      <c r="AM40" s="70"/>
      <c r="AN40" s="70">
        <f>SUM(AN39:AQ39)</f>
        <v>0</v>
      </c>
      <c r="AO40" s="70"/>
      <c r="AP40" s="70"/>
      <c r="AQ40" s="70"/>
      <c r="AR40" s="70">
        <f>SUM(AR39:AV39)</f>
        <v>0</v>
      </c>
      <c r="AS40" s="70"/>
      <c r="AT40" s="70"/>
      <c r="AU40" s="70"/>
      <c r="AV40" s="70"/>
      <c r="AW40" s="70">
        <f>SUM(AW39:AZ39)</f>
        <v>0</v>
      </c>
      <c r="AX40" s="70"/>
      <c r="AY40" s="70"/>
      <c r="AZ40" s="70"/>
      <c r="BA40" s="70">
        <f>SUM(BA39:BE39)</f>
        <v>0</v>
      </c>
      <c r="BB40" s="70"/>
      <c r="BC40" s="70"/>
      <c r="BD40" s="70"/>
      <c r="BE40" s="70"/>
    </row>
    <row r="41" spans="1:57" s="62" customFormat="1" ht="17" thickTop="1" thickBot="1" x14ac:dyDescent="0.25">
      <c r="A41" s="78"/>
      <c r="B41" s="78"/>
      <c r="C41" s="60" t="s">
        <v>10</v>
      </c>
      <c r="D41" s="61"/>
      <c r="E41" s="61">
        <f>SUM(E30,E34,E32,E28,E26,E24,E22)</f>
        <v>0</v>
      </c>
      <c r="F41" s="61">
        <f t="shared" ref="F41:BE41" si="67">SUM(F30,F34,F32,F28,F26,F24,F22)</f>
        <v>0</v>
      </c>
      <c r="G41" s="61">
        <f t="shared" si="67"/>
        <v>0</v>
      </c>
      <c r="H41" s="61">
        <f t="shared" si="67"/>
        <v>0</v>
      </c>
      <c r="I41" s="61">
        <f t="shared" si="67"/>
        <v>0</v>
      </c>
      <c r="J41" s="61">
        <f t="shared" si="67"/>
        <v>0</v>
      </c>
      <c r="K41" s="61">
        <f t="shared" si="67"/>
        <v>0</v>
      </c>
      <c r="L41" s="61">
        <f t="shared" si="67"/>
        <v>0</v>
      </c>
      <c r="M41" s="61">
        <f t="shared" si="67"/>
        <v>0</v>
      </c>
      <c r="N41" s="61">
        <f t="shared" si="67"/>
        <v>0</v>
      </c>
      <c r="O41" s="61">
        <f t="shared" si="67"/>
        <v>0</v>
      </c>
      <c r="P41" s="61">
        <f t="shared" si="67"/>
        <v>0</v>
      </c>
      <c r="Q41" s="61">
        <f t="shared" si="67"/>
        <v>0</v>
      </c>
      <c r="R41" s="61">
        <f t="shared" si="67"/>
        <v>0</v>
      </c>
      <c r="S41" s="61">
        <f t="shared" si="67"/>
        <v>0</v>
      </c>
      <c r="T41" s="61">
        <f t="shared" si="67"/>
        <v>0</v>
      </c>
      <c r="U41" s="61">
        <f t="shared" si="67"/>
        <v>0</v>
      </c>
      <c r="V41" s="61">
        <f t="shared" si="67"/>
        <v>0</v>
      </c>
      <c r="W41" s="61">
        <f t="shared" si="67"/>
        <v>0</v>
      </c>
      <c r="X41" s="61">
        <f t="shared" si="67"/>
        <v>0</v>
      </c>
      <c r="Y41" s="61">
        <f t="shared" si="67"/>
        <v>0</v>
      </c>
      <c r="Z41" s="61">
        <f t="shared" si="67"/>
        <v>0</v>
      </c>
      <c r="AA41" s="61">
        <f t="shared" si="67"/>
        <v>0</v>
      </c>
      <c r="AB41" s="61">
        <f t="shared" si="67"/>
        <v>0</v>
      </c>
      <c r="AC41" s="61">
        <f t="shared" si="67"/>
        <v>0</v>
      </c>
      <c r="AD41" s="61">
        <f t="shared" si="67"/>
        <v>0</v>
      </c>
      <c r="AE41" s="61">
        <f t="shared" si="67"/>
        <v>0</v>
      </c>
      <c r="AF41" s="61">
        <f t="shared" si="67"/>
        <v>0</v>
      </c>
      <c r="AG41" s="61">
        <f t="shared" si="67"/>
        <v>0</v>
      </c>
      <c r="AH41" s="61">
        <f t="shared" si="67"/>
        <v>0</v>
      </c>
      <c r="AI41" s="61">
        <f t="shared" si="67"/>
        <v>0</v>
      </c>
      <c r="AJ41" s="61">
        <f t="shared" si="67"/>
        <v>0</v>
      </c>
      <c r="AK41" s="61">
        <f t="shared" si="67"/>
        <v>0</v>
      </c>
      <c r="AL41" s="61">
        <f t="shared" si="67"/>
        <v>0</v>
      </c>
      <c r="AM41" s="61">
        <f t="shared" si="67"/>
        <v>0</v>
      </c>
      <c r="AN41" s="61">
        <f t="shared" si="67"/>
        <v>0</v>
      </c>
      <c r="AO41" s="61">
        <f t="shared" si="67"/>
        <v>0</v>
      </c>
      <c r="AP41" s="61">
        <f t="shared" si="67"/>
        <v>0</v>
      </c>
      <c r="AQ41" s="61">
        <f t="shared" si="67"/>
        <v>0</v>
      </c>
      <c r="AR41" s="61">
        <f t="shared" si="67"/>
        <v>0</v>
      </c>
      <c r="AS41" s="61">
        <f t="shared" si="67"/>
        <v>0</v>
      </c>
      <c r="AT41" s="61">
        <f t="shared" si="67"/>
        <v>0</v>
      </c>
      <c r="AU41" s="61">
        <f t="shared" si="67"/>
        <v>0</v>
      </c>
      <c r="AV41" s="61">
        <f t="shared" si="67"/>
        <v>0</v>
      </c>
      <c r="AW41" s="61">
        <f t="shared" si="67"/>
        <v>0</v>
      </c>
      <c r="AX41" s="61">
        <f t="shared" si="67"/>
        <v>0</v>
      </c>
      <c r="AY41" s="61">
        <f t="shared" si="67"/>
        <v>0</v>
      </c>
      <c r="AZ41" s="61">
        <f t="shared" si="67"/>
        <v>0</v>
      </c>
      <c r="BA41" s="61">
        <f t="shared" si="67"/>
        <v>0</v>
      </c>
      <c r="BB41" s="61">
        <f t="shared" si="67"/>
        <v>0</v>
      </c>
      <c r="BC41" s="61">
        <f t="shared" si="67"/>
        <v>0</v>
      </c>
      <c r="BD41" s="61">
        <f t="shared" si="67"/>
        <v>0</v>
      </c>
      <c r="BE41" s="61">
        <f t="shared" si="67"/>
        <v>0</v>
      </c>
    </row>
    <row r="42" spans="1:57" s="116" customFormat="1" ht="16" thickTop="1" x14ac:dyDescent="0.2">
      <c r="A42" s="113" t="s">
        <v>48</v>
      </c>
      <c r="B42" s="114"/>
      <c r="C42" s="114"/>
      <c r="D42" s="115">
        <v>0</v>
      </c>
      <c r="E42" s="115">
        <f>SUM(E30,E34,E32,E28,E26,E24,E22,E36,E38)</f>
        <v>0</v>
      </c>
      <c r="F42" s="115">
        <f>SUM(F30,F34,F32,F28,F26,F24,F22,F36,F38)-F57</f>
        <v>0</v>
      </c>
      <c r="G42" s="115">
        <f t="shared" ref="G42:BE42" si="68">SUM(G30,G34,G32,G28,G26,G24,G22,G36,G38)-G57</f>
        <v>0</v>
      </c>
      <c r="H42" s="115">
        <f t="shared" si="68"/>
        <v>0</v>
      </c>
      <c r="I42" s="115">
        <f t="shared" si="68"/>
        <v>0</v>
      </c>
      <c r="J42" s="115">
        <f t="shared" si="68"/>
        <v>0</v>
      </c>
      <c r="K42" s="115">
        <f t="shared" si="68"/>
        <v>0</v>
      </c>
      <c r="L42" s="115">
        <f t="shared" si="68"/>
        <v>0</v>
      </c>
      <c r="M42" s="115">
        <f t="shared" si="68"/>
        <v>0</v>
      </c>
      <c r="N42" s="115">
        <f t="shared" si="68"/>
        <v>0</v>
      </c>
      <c r="O42" s="115">
        <f t="shared" si="68"/>
        <v>0</v>
      </c>
      <c r="P42" s="115">
        <f t="shared" si="68"/>
        <v>0</v>
      </c>
      <c r="Q42" s="115">
        <f t="shared" si="68"/>
        <v>0</v>
      </c>
      <c r="R42" s="115">
        <f t="shared" si="68"/>
        <v>0</v>
      </c>
      <c r="S42" s="115">
        <f t="shared" si="68"/>
        <v>0</v>
      </c>
      <c r="T42" s="115">
        <f t="shared" si="68"/>
        <v>0</v>
      </c>
      <c r="U42" s="115">
        <f t="shared" si="68"/>
        <v>0</v>
      </c>
      <c r="V42" s="115">
        <f t="shared" si="68"/>
        <v>0</v>
      </c>
      <c r="W42" s="115">
        <f t="shared" si="68"/>
        <v>0</v>
      </c>
      <c r="X42" s="115">
        <f t="shared" si="68"/>
        <v>0</v>
      </c>
      <c r="Y42" s="115">
        <f t="shared" si="68"/>
        <v>0</v>
      </c>
      <c r="Z42" s="115">
        <f t="shared" si="68"/>
        <v>0</v>
      </c>
      <c r="AA42" s="115">
        <f t="shared" si="68"/>
        <v>0</v>
      </c>
      <c r="AB42" s="115">
        <f t="shared" si="68"/>
        <v>0</v>
      </c>
      <c r="AC42" s="115">
        <f t="shared" si="68"/>
        <v>0</v>
      </c>
      <c r="AD42" s="115">
        <f t="shared" si="68"/>
        <v>0</v>
      </c>
      <c r="AE42" s="115">
        <f t="shared" si="68"/>
        <v>0</v>
      </c>
      <c r="AF42" s="115">
        <f t="shared" si="68"/>
        <v>0</v>
      </c>
      <c r="AG42" s="115">
        <f t="shared" si="68"/>
        <v>0</v>
      </c>
      <c r="AH42" s="115">
        <f t="shared" si="68"/>
        <v>0</v>
      </c>
      <c r="AI42" s="115">
        <f t="shared" si="68"/>
        <v>0</v>
      </c>
      <c r="AJ42" s="115">
        <f t="shared" si="68"/>
        <v>0</v>
      </c>
      <c r="AK42" s="115">
        <f t="shared" si="68"/>
        <v>0</v>
      </c>
      <c r="AL42" s="115">
        <f t="shared" si="68"/>
        <v>0</v>
      </c>
      <c r="AM42" s="115">
        <f t="shared" si="68"/>
        <v>0</v>
      </c>
      <c r="AN42" s="115">
        <f t="shared" si="68"/>
        <v>0</v>
      </c>
      <c r="AO42" s="115">
        <f t="shared" si="68"/>
        <v>0</v>
      </c>
      <c r="AP42" s="115">
        <f t="shared" si="68"/>
        <v>0</v>
      </c>
      <c r="AQ42" s="115">
        <f t="shared" si="68"/>
        <v>0</v>
      </c>
      <c r="AR42" s="115">
        <f t="shared" si="68"/>
        <v>0</v>
      </c>
      <c r="AS42" s="115">
        <f t="shared" si="68"/>
        <v>0</v>
      </c>
      <c r="AT42" s="115">
        <f t="shared" si="68"/>
        <v>0</v>
      </c>
      <c r="AU42" s="115">
        <f t="shared" si="68"/>
        <v>0</v>
      </c>
      <c r="AV42" s="115">
        <f t="shared" si="68"/>
        <v>0</v>
      </c>
      <c r="AW42" s="115">
        <f t="shared" si="68"/>
        <v>0</v>
      </c>
      <c r="AX42" s="115">
        <f t="shared" si="68"/>
        <v>0</v>
      </c>
      <c r="AY42" s="115">
        <f t="shared" si="68"/>
        <v>0</v>
      </c>
      <c r="AZ42" s="115">
        <f t="shared" si="68"/>
        <v>0</v>
      </c>
      <c r="BA42" s="115">
        <f t="shared" si="68"/>
        <v>0</v>
      </c>
      <c r="BB42" s="115">
        <f t="shared" si="68"/>
        <v>0</v>
      </c>
      <c r="BC42" s="115">
        <f t="shared" si="68"/>
        <v>0</v>
      </c>
      <c r="BD42" s="115">
        <f t="shared" si="68"/>
        <v>0</v>
      </c>
      <c r="BE42" s="115">
        <f t="shared" si="68"/>
        <v>0</v>
      </c>
    </row>
    <row r="43" spans="1:57" s="59" customFormat="1" x14ac:dyDescent="0.2">
      <c r="A43" s="57"/>
      <c r="B43" s="58"/>
      <c r="C43" s="58" t="s">
        <v>144</v>
      </c>
      <c r="D43" s="30"/>
      <c r="E43" s="30"/>
      <c r="F43" s="30">
        <f>F41-E41</f>
        <v>0</v>
      </c>
      <c r="G43" s="30">
        <f>G41-F41</f>
        <v>0</v>
      </c>
      <c r="H43" s="30">
        <f>H41-G41</f>
        <v>0</v>
      </c>
      <c r="I43" s="30">
        <f>I41-H41</f>
        <v>0</v>
      </c>
      <c r="J43" s="30">
        <f t="shared" ref="J43:AJ43" si="69">J41-I41</f>
        <v>0</v>
      </c>
      <c r="K43" s="30">
        <f t="shared" si="69"/>
        <v>0</v>
      </c>
      <c r="L43" s="30">
        <f t="shared" si="69"/>
        <v>0</v>
      </c>
      <c r="M43" s="30">
        <f t="shared" si="69"/>
        <v>0</v>
      </c>
      <c r="N43" s="30">
        <f t="shared" si="69"/>
        <v>0</v>
      </c>
      <c r="O43" s="30">
        <f t="shared" si="69"/>
        <v>0</v>
      </c>
      <c r="P43" s="30">
        <f t="shared" si="69"/>
        <v>0</v>
      </c>
      <c r="Q43" s="30">
        <f t="shared" si="69"/>
        <v>0</v>
      </c>
      <c r="R43" s="30">
        <f t="shared" si="69"/>
        <v>0</v>
      </c>
      <c r="S43" s="30">
        <f t="shared" si="69"/>
        <v>0</v>
      </c>
      <c r="T43" s="30">
        <f t="shared" si="69"/>
        <v>0</v>
      </c>
      <c r="U43" s="30">
        <f t="shared" si="69"/>
        <v>0</v>
      </c>
      <c r="V43" s="30">
        <f t="shared" si="69"/>
        <v>0</v>
      </c>
      <c r="W43" s="30">
        <f t="shared" si="69"/>
        <v>0</v>
      </c>
      <c r="X43" s="30">
        <f t="shared" si="69"/>
        <v>0</v>
      </c>
      <c r="Y43" s="30">
        <f t="shared" si="69"/>
        <v>0</v>
      </c>
      <c r="Z43" s="30">
        <f t="shared" si="69"/>
        <v>0</v>
      </c>
      <c r="AA43" s="30">
        <f t="shared" si="69"/>
        <v>0</v>
      </c>
      <c r="AB43" s="30">
        <f t="shared" si="69"/>
        <v>0</v>
      </c>
      <c r="AC43" s="30">
        <f t="shared" si="69"/>
        <v>0</v>
      </c>
      <c r="AD43" s="30">
        <f t="shared" si="69"/>
        <v>0</v>
      </c>
      <c r="AE43" s="30">
        <f t="shared" si="69"/>
        <v>0</v>
      </c>
      <c r="AF43" s="30">
        <f t="shared" si="69"/>
        <v>0</v>
      </c>
      <c r="AG43" s="30">
        <f t="shared" si="69"/>
        <v>0</v>
      </c>
      <c r="AH43" s="30">
        <f t="shared" si="69"/>
        <v>0</v>
      </c>
      <c r="AI43" s="30">
        <f t="shared" si="69"/>
        <v>0</v>
      </c>
      <c r="AJ43" s="30">
        <f t="shared" si="69"/>
        <v>0</v>
      </c>
      <c r="AK43" s="30">
        <f>AK41-AJ41</f>
        <v>0</v>
      </c>
      <c r="AL43" s="30">
        <f t="shared" ref="AL43:BD43" si="70">AL41-AK41</f>
        <v>0</v>
      </c>
      <c r="AM43" s="30">
        <f t="shared" si="70"/>
        <v>0</v>
      </c>
      <c r="AN43" s="30">
        <f t="shared" si="70"/>
        <v>0</v>
      </c>
      <c r="AO43" s="30">
        <f t="shared" si="70"/>
        <v>0</v>
      </c>
      <c r="AP43" s="30">
        <f t="shared" si="70"/>
        <v>0</v>
      </c>
      <c r="AQ43" s="30">
        <f t="shared" si="70"/>
        <v>0</v>
      </c>
      <c r="AR43" s="30">
        <f t="shared" si="70"/>
        <v>0</v>
      </c>
      <c r="AS43" s="30">
        <f t="shared" si="70"/>
        <v>0</v>
      </c>
      <c r="AT43" s="30">
        <f t="shared" si="70"/>
        <v>0</v>
      </c>
      <c r="AU43" s="30">
        <f t="shared" si="70"/>
        <v>0</v>
      </c>
      <c r="AV43" s="30">
        <f t="shared" si="70"/>
        <v>0</v>
      </c>
      <c r="AW43" s="30">
        <f t="shared" si="70"/>
        <v>0</v>
      </c>
      <c r="AX43" s="30">
        <f t="shared" si="70"/>
        <v>0</v>
      </c>
      <c r="AY43" s="30">
        <f t="shared" si="70"/>
        <v>0</v>
      </c>
      <c r="AZ43" s="30">
        <f t="shared" si="70"/>
        <v>0</v>
      </c>
      <c r="BA43" s="30">
        <f t="shared" si="70"/>
        <v>0</v>
      </c>
      <c r="BB43" s="30">
        <f t="shared" si="70"/>
        <v>0</v>
      </c>
      <c r="BC43" s="30">
        <f t="shared" si="70"/>
        <v>0</v>
      </c>
      <c r="BD43" s="30">
        <f t="shared" si="70"/>
        <v>0</v>
      </c>
      <c r="BE43" s="30">
        <f>BE41-BD41</f>
        <v>0</v>
      </c>
    </row>
    <row r="44" spans="1:57" s="122" customFormat="1" ht="16" thickBot="1" x14ac:dyDescent="0.25">
      <c r="A44" s="120"/>
      <c r="B44" s="121"/>
      <c r="C44" s="121" t="s">
        <v>145</v>
      </c>
      <c r="E44" s="123">
        <f>SUM(E43:I43)</f>
        <v>0</v>
      </c>
      <c r="F44" s="123"/>
      <c r="G44" s="123"/>
      <c r="H44" s="123"/>
      <c r="I44" s="123"/>
      <c r="J44" s="123">
        <f>SUM(J43:M43)</f>
        <v>0</v>
      </c>
      <c r="K44" s="123"/>
      <c r="L44" s="123"/>
      <c r="M44" s="123"/>
      <c r="N44" s="123">
        <f>SUM(N43:Q43)</f>
        <v>0</v>
      </c>
      <c r="O44" s="123"/>
      <c r="P44" s="123"/>
      <c r="Q44" s="123"/>
      <c r="R44" s="123">
        <f>SUM(R43:V43)</f>
        <v>0</v>
      </c>
      <c r="S44" s="123"/>
      <c r="T44" s="123"/>
      <c r="U44" s="123"/>
      <c r="V44" s="123"/>
      <c r="W44" s="123">
        <f>SUM(W43:Z43)</f>
        <v>0</v>
      </c>
      <c r="X44" s="123"/>
      <c r="Y44" s="123"/>
      <c r="Z44" s="123"/>
      <c r="AA44" s="123">
        <f>SUM(AA43:AD43)</f>
        <v>0</v>
      </c>
      <c r="AB44" s="123"/>
      <c r="AC44" s="123"/>
      <c r="AD44" s="123"/>
      <c r="AE44" s="123">
        <f>SUM(AE43:AI43)</f>
        <v>0</v>
      </c>
      <c r="AF44" s="123"/>
      <c r="AG44" s="123"/>
      <c r="AH44" s="123"/>
      <c r="AI44" s="123"/>
      <c r="AJ44" s="123">
        <f>SUM(AJ43:AM43)</f>
        <v>0</v>
      </c>
      <c r="AK44" s="123"/>
      <c r="AL44" s="123"/>
      <c r="AM44" s="123"/>
      <c r="AN44" s="123">
        <f>SUM(AN43:AQ43)</f>
        <v>0</v>
      </c>
      <c r="AO44" s="123"/>
      <c r="AP44" s="123"/>
      <c r="AQ44" s="123"/>
      <c r="AR44" s="123">
        <f>SUM(AR43:AV43)</f>
        <v>0</v>
      </c>
      <c r="AS44" s="123"/>
      <c r="AT44" s="123"/>
      <c r="AU44" s="123"/>
      <c r="AV44" s="123"/>
      <c r="AW44" s="123">
        <f>SUM(AW43:AZ43)</f>
        <v>0</v>
      </c>
      <c r="AX44" s="123"/>
      <c r="AY44" s="123"/>
      <c r="AZ44" s="123"/>
      <c r="BA44" s="123">
        <f>SUM(BA43:BE43)</f>
        <v>0</v>
      </c>
      <c r="BB44" s="123"/>
      <c r="BC44" s="123"/>
      <c r="BD44" s="123"/>
      <c r="BE44" s="123"/>
    </row>
    <row r="45" spans="1:57" s="8" customFormat="1" ht="16" thickTop="1" x14ac:dyDescent="0.2">
      <c r="A45" s="19"/>
      <c r="B45" s="19"/>
      <c r="C45" s="9" t="s">
        <v>167</v>
      </c>
      <c r="D45" s="97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s="8" customFormat="1" x14ac:dyDescent="0.2">
      <c r="A46" s="19"/>
      <c r="B46" s="19"/>
      <c r="C46" s="9" t="s">
        <v>179</v>
      </c>
      <c r="D46" s="97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s="8" customFormat="1" x14ac:dyDescent="0.2">
      <c r="A47" s="19"/>
      <c r="B47" s="19"/>
      <c r="C47" s="9" t="s">
        <v>180</v>
      </c>
      <c r="D47" s="9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s="8" customFormat="1" x14ac:dyDescent="0.2">
      <c r="A48" s="19"/>
      <c r="B48" s="19"/>
      <c r="C48" s="9" t="s">
        <v>181</v>
      </c>
      <c r="D48" s="9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s="8" customFormat="1" x14ac:dyDescent="0.2">
      <c r="A49" s="19"/>
      <c r="B49" s="19"/>
      <c r="C49" s="9" t="s">
        <v>182</v>
      </c>
      <c r="D49" s="9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s="8" customFormat="1" x14ac:dyDescent="0.2">
      <c r="A50" s="19"/>
      <c r="B50" s="19"/>
      <c r="C50" s="9" t="s">
        <v>166</v>
      </c>
      <c r="D50" s="9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s="8" customFormat="1" x14ac:dyDescent="0.2">
      <c r="A51" s="19"/>
      <c r="B51" s="19"/>
      <c r="C51" s="9" t="s">
        <v>165</v>
      </c>
      <c r="D51" s="9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s="8" customFormat="1" x14ac:dyDescent="0.2">
      <c r="A52" s="19"/>
      <c r="B52" s="19"/>
      <c r="C52" s="9" t="s">
        <v>183</v>
      </c>
      <c r="D52" s="9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s="8" customFormat="1" x14ac:dyDescent="0.2">
      <c r="A53" s="19"/>
      <c r="B53" s="19"/>
      <c r="C53" s="9" t="s">
        <v>183</v>
      </c>
      <c r="D53" s="9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s="8" customFormat="1" x14ac:dyDescent="0.2">
      <c r="A54" s="19"/>
      <c r="B54" s="19"/>
      <c r="C54" s="9" t="s">
        <v>183</v>
      </c>
      <c r="D54" s="9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s="118" customFormat="1" ht="16" thickBot="1" x14ac:dyDescent="0.25">
      <c r="A55" s="117"/>
      <c r="B55" s="117"/>
      <c r="C55" s="118" t="s">
        <v>48</v>
      </c>
      <c r="D55" s="119"/>
      <c r="E55" s="119">
        <f>SUM(E45:E54)-E57-E58</f>
        <v>0</v>
      </c>
      <c r="F55" s="119">
        <f>SUM(F45:F54)-F58</f>
        <v>0</v>
      </c>
      <c r="G55" s="119">
        <f>SUM(G45:G54)-G58</f>
        <v>0</v>
      </c>
      <c r="H55" s="119">
        <f>SUM(H45:H54)-H58</f>
        <v>0</v>
      </c>
      <c r="I55" s="119">
        <f>SUM(I45:I54)-I58</f>
        <v>0</v>
      </c>
      <c r="J55" s="119">
        <f t="shared" ref="J55:BE55" si="71">SUM(J45:J54)-J58</f>
        <v>0</v>
      </c>
      <c r="K55" s="119">
        <f t="shared" si="71"/>
        <v>0</v>
      </c>
      <c r="L55" s="119">
        <f t="shared" si="71"/>
        <v>0</v>
      </c>
      <c r="M55" s="119">
        <f t="shared" si="71"/>
        <v>0</v>
      </c>
      <c r="N55" s="119">
        <f t="shared" si="71"/>
        <v>0</v>
      </c>
      <c r="O55" s="119">
        <f t="shared" si="71"/>
        <v>0</v>
      </c>
      <c r="P55" s="119">
        <f t="shared" si="71"/>
        <v>0</v>
      </c>
      <c r="Q55" s="119">
        <f t="shared" si="71"/>
        <v>0</v>
      </c>
      <c r="R55" s="119">
        <f t="shared" si="71"/>
        <v>0</v>
      </c>
      <c r="S55" s="119">
        <f t="shared" si="71"/>
        <v>0</v>
      </c>
      <c r="T55" s="119">
        <f t="shared" si="71"/>
        <v>0</v>
      </c>
      <c r="U55" s="119">
        <f t="shared" si="71"/>
        <v>0</v>
      </c>
      <c r="V55" s="119">
        <f t="shared" si="71"/>
        <v>0</v>
      </c>
      <c r="W55" s="119">
        <f t="shared" si="71"/>
        <v>0</v>
      </c>
      <c r="X55" s="119">
        <f t="shared" si="71"/>
        <v>0</v>
      </c>
      <c r="Y55" s="119">
        <f t="shared" si="71"/>
        <v>0</v>
      </c>
      <c r="Z55" s="119">
        <f t="shared" si="71"/>
        <v>0</v>
      </c>
      <c r="AA55" s="119">
        <f t="shared" si="71"/>
        <v>0</v>
      </c>
      <c r="AB55" s="119">
        <f t="shared" si="71"/>
        <v>0</v>
      </c>
      <c r="AC55" s="119">
        <f t="shared" si="71"/>
        <v>0</v>
      </c>
      <c r="AD55" s="119">
        <f t="shared" si="71"/>
        <v>0</v>
      </c>
      <c r="AE55" s="119">
        <f t="shared" si="71"/>
        <v>0</v>
      </c>
      <c r="AF55" s="119">
        <f t="shared" si="71"/>
        <v>0</v>
      </c>
      <c r="AG55" s="119">
        <f t="shared" si="71"/>
        <v>0</v>
      </c>
      <c r="AH55" s="119">
        <f t="shared" si="71"/>
        <v>0</v>
      </c>
      <c r="AI55" s="119">
        <f t="shared" si="71"/>
        <v>0</v>
      </c>
      <c r="AJ55" s="119">
        <f t="shared" si="71"/>
        <v>0</v>
      </c>
      <c r="AK55" s="119">
        <f t="shared" si="71"/>
        <v>0</v>
      </c>
      <c r="AL55" s="119">
        <f t="shared" si="71"/>
        <v>0</v>
      </c>
      <c r="AM55" s="119">
        <f t="shared" si="71"/>
        <v>0</v>
      </c>
      <c r="AN55" s="119">
        <f t="shared" si="71"/>
        <v>0</v>
      </c>
      <c r="AO55" s="119">
        <f t="shared" si="71"/>
        <v>0</v>
      </c>
      <c r="AP55" s="119">
        <f t="shared" si="71"/>
        <v>0</v>
      </c>
      <c r="AQ55" s="119">
        <f t="shared" si="71"/>
        <v>0</v>
      </c>
      <c r="AR55" s="119">
        <f t="shared" si="71"/>
        <v>0</v>
      </c>
      <c r="AS55" s="119">
        <f t="shared" si="71"/>
        <v>0</v>
      </c>
      <c r="AT55" s="119">
        <f t="shared" si="71"/>
        <v>0</v>
      </c>
      <c r="AU55" s="119">
        <f t="shared" si="71"/>
        <v>0</v>
      </c>
      <c r="AV55" s="119">
        <f t="shared" si="71"/>
        <v>0</v>
      </c>
      <c r="AW55" s="119">
        <f t="shared" si="71"/>
        <v>0</v>
      </c>
      <c r="AX55" s="119">
        <f t="shared" si="71"/>
        <v>0</v>
      </c>
      <c r="AY55" s="119">
        <f t="shared" si="71"/>
        <v>0</v>
      </c>
      <c r="AZ55" s="119">
        <f t="shared" si="71"/>
        <v>0</v>
      </c>
      <c r="BA55" s="119">
        <f t="shared" si="71"/>
        <v>0</v>
      </c>
      <c r="BB55" s="119">
        <f t="shared" si="71"/>
        <v>0</v>
      </c>
      <c r="BC55" s="119">
        <f t="shared" si="71"/>
        <v>0</v>
      </c>
      <c r="BD55" s="119">
        <f t="shared" si="71"/>
        <v>0</v>
      </c>
      <c r="BE55" s="119">
        <f t="shared" si="71"/>
        <v>0</v>
      </c>
    </row>
    <row r="56" spans="1:57" s="125" customFormat="1" ht="17" thickTop="1" thickBot="1" x14ac:dyDescent="0.25">
      <c r="A56" s="124"/>
      <c r="B56" s="124"/>
      <c r="C56" s="125" t="s">
        <v>143</v>
      </c>
      <c r="D56" s="126"/>
      <c r="E56" s="126">
        <f>E55+E58</f>
        <v>0</v>
      </c>
      <c r="F56" s="126">
        <f t="shared" ref="F56:AL56" si="72">F55+F58</f>
        <v>0</v>
      </c>
      <c r="G56" s="126">
        <f t="shared" si="72"/>
        <v>0</v>
      </c>
      <c r="H56" s="126">
        <f t="shared" si="72"/>
        <v>0</v>
      </c>
      <c r="I56" s="126">
        <f t="shared" si="72"/>
        <v>0</v>
      </c>
      <c r="J56" s="126">
        <f t="shared" si="72"/>
        <v>0</v>
      </c>
      <c r="K56" s="126">
        <f t="shared" si="72"/>
        <v>0</v>
      </c>
      <c r="L56" s="126">
        <f t="shared" si="72"/>
        <v>0</v>
      </c>
      <c r="M56" s="126">
        <f t="shared" si="72"/>
        <v>0</v>
      </c>
      <c r="N56" s="126">
        <f t="shared" si="72"/>
        <v>0</v>
      </c>
      <c r="O56" s="126">
        <f t="shared" si="72"/>
        <v>0</v>
      </c>
      <c r="P56" s="126">
        <f t="shared" si="72"/>
        <v>0</v>
      </c>
      <c r="Q56" s="126">
        <f t="shared" si="72"/>
        <v>0</v>
      </c>
      <c r="R56" s="126">
        <f t="shared" si="72"/>
        <v>0</v>
      </c>
      <c r="S56" s="126">
        <f t="shared" si="72"/>
        <v>0</v>
      </c>
      <c r="T56" s="126">
        <f t="shared" si="72"/>
        <v>0</v>
      </c>
      <c r="U56" s="126">
        <f t="shared" si="72"/>
        <v>0</v>
      </c>
      <c r="V56" s="126">
        <f t="shared" si="72"/>
        <v>0</v>
      </c>
      <c r="W56" s="126">
        <f t="shared" si="72"/>
        <v>0</v>
      </c>
      <c r="X56" s="126">
        <f t="shared" si="72"/>
        <v>0</v>
      </c>
      <c r="Y56" s="126">
        <f t="shared" si="72"/>
        <v>0</v>
      </c>
      <c r="Z56" s="126">
        <f t="shared" si="72"/>
        <v>0</v>
      </c>
      <c r="AA56" s="126">
        <f t="shared" si="72"/>
        <v>0</v>
      </c>
      <c r="AB56" s="126">
        <f t="shared" si="72"/>
        <v>0</v>
      </c>
      <c r="AC56" s="126">
        <f t="shared" si="72"/>
        <v>0</v>
      </c>
      <c r="AD56" s="126">
        <f t="shared" si="72"/>
        <v>0</v>
      </c>
      <c r="AE56" s="126">
        <f t="shared" si="72"/>
        <v>0</v>
      </c>
      <c r="AF56" s="126">
        <f t="shared" si="72"/>
        <v>0</v>
      </c>
      <c r="AG56" s="126">
        <f t="shared" si="72"/>
        <v>0</v>
      </c>
      <c r="AH56" s="126">
        <f t="shared" si="72"/>
        <v>0</v>
      </c>
      <c r="AI56" s="126">
        <f t="shared" si="72"/>
        <v>0</v>
      </c>
      <c r="AJ56" s="126">
        <f t="shared" si="72"/>
        <v>0</v>
      </c>
      <c r="AK56" s="126">
        <f t="shared" si="72"/>
        <v>0</v>
      </c>
      <c r="AL56" s="126">
        <f t="shared" si="72"/>
        <v>0</v>
      </c>
      <c r="AM56" s="126">
        <f>AM55+AM58</f>
        <v>0</v>
      </c>
      <c r="AN56" s="126">
        <f t="shared" ref="AN56:BE56" si="73">AN55+AN58</f>
        <v>0</v>
      </c>
      <c r="AO56" s="126">
        <f t="shared" si="73"/>
        <v>0</v>
      </c>
      <c r="AP56" s="126">
        <f t="shared" si="73"/>
        <v>0</v>
      </c>
      <c r="AQ56" s="126">
        <f t="shared" si="73"/>
        <v>0</v>
      </c>
      <c r="AR56" s="126">
        <f t="shared" si="73"/>
        <v>0</v>
      </c>
      <c r="AS56" s="126">
        <f t="shared" si="73"/>
        <v>0</v>
      </c>
      <c r="AT56" s="126">
        <f t="shared" si="73"/>
        <v>0</v>
      </c>
      <c r="AU56" s="126">
        <f t="shared" si="73"/>
        <v>0</v>
      </c>
      <c r="AV56" s="126">
        <f t="shared" si="73"/>
        <v>0</v>
      </c>
      <c r="AW56" s="126">
        <f t="shared" si="73"/>
        <v>0</v>
      </c>
      <c r="AX56" s="126">
        <f t="shared" si="73"/>
        <v>0</v>
      </c>
      <c r="AY56" s="126">
        <f t="shared" si="73"/>
        <v>0</v>
      </c>
      <c r="AZ56" s="126">
        <f t="shared" si="73"/>
        <v>0</v>
      </c>
      <c r="BA56" s="126">
        <f t="shared" si="73"/>
        <v>0</v>
      </c>
      <c r="BB56" s="126">
        <f t="shared" si="73"/>
        <v>0</v>
      </c>
      <c r="BC56" s="126">
        <f t="shared" si="73"/>
        <v>0</v>
      </c>
      <c r="BD56" s="126">
        <f t="shared" si="73"/>
        <v>0</v>
      </c>
      <c r="BE56" s="126">
        <f t="shared" si="73"/>
        <v>0</v>
      </c>
    </row>
    <row r="57" spans="1:57" s="49" customFormat="1" ht="13" thickTop="1" x14ac:dyDescent="0.15">
      <c r="C57" s="49" t="s">
        <v>162</v>
      </c>
    </row>
    <row r="58" spans="1:57" s="31" customFormat="1" ht="13" thickBot="1" x14ac:dyDescent="0.2">
      <c r="C58" s="31" t="s">
        <v>163</v>
      </c>
      <c r="E58" s="31">
        <f>D58+'A išl.'!D6</f>
        <v>0</v>
      </c>
      <c r="F58" s="31">
        <f>E58+'A išl.'!E6</f>
        <v>0</v>
      </c>
      <c r="G58" s="31">
        <f>F58+'A išl.'!F6</f>
        <v>0</v>
      </c>
      <c r="H58" s="31">
        <f>G58+'A išl.'!G6</f>
        <v>0</v>
      </c>
      <c r="I58" s="31">
        <f>H58+'A išl.'!H6</f>
        <v>0</v>
      </c>
      <c r="J58" s="31">
        <f>I58+'A išl.'!I6</f>
        <v>0</v>
      </c>
      <c r="K58" s="31">
        <f>J58+'A išl.'!J6</f>
        <v>0</v>
      </c>
      <c r="L58" s="31">
        <f>K58+'A išl.'!K6</f>
        <v>0</v>
      </c>
      <c r="M58" s="31">
        <f>L58+'A išl.'!L6</f>
        <v>0</v>
      </c>
      <c r="N58" s="31">
        <f>M58+'A išl.'!M6</f>
        <v>0</v>
      </c>
      <c r="O58" s="31">
        <f>N58+'A išl.'!N6</f>
        <v>0</v>
      </c>
      <c r="P58" s="31">
        <f>O58+'A išl.'!O6</f>
        <v>0</v>
      </c>
      <c r="Q58" s="31">
        <f>P58+'A išl.'!P6</f>
        <v>0</v>
      </c>
      <c r="R58" s="31">
        <f>Q58+'A išl.'!Q6</f>
        <v>0</v>
      </c>
      <c r="S58" s="31">
        <f>R58+'A išl.'!R6</f>
        <v>0</v>
      </c>
      <c r="T58" s="31">
        <f>S58+'A išl.'!S6</f>
        <v>0</v>
      </c>
      <c r="U58" s="31">
        <f>T58+'A išl.'!T6+'A išl.'!T4</f>
        <v>0</v>
      </c>
      <c r="V58" s="31">
        <f>U58+'A išl.'!U6+'A išl.'!U4</f>
        <v>0</v>
      </c>
      <c r="W58" s="31">
        <f>V58+'A išl.'!V6+'A išl.'!V4</f>
        <v>0</v>
      </c>
      <c r="X58" s="31">
        <f>W58+'A išl.'!W6+'A išl.'!W4</f>
        <v>0</v>
      </c>
      <c r="Y58" s="31">
        <f>X58+'A išl.'!X6+'A išl.'!X4</f>
        <v>0</v>
      </c>
      <c r="Z58" s="31">
        <f>Y58+'A išl.'!Y6+'A išl.'!Y4</f>
        <v>0</v>
      </c>
      <c r="AA58" s="31">
        <f>Z58+'A išl.'!Z6+'A išl.'!Z4</f>
        <v>0</v>
      </c>
      <c r="AB58" s="31">
        <f>AA58+'A išl.'!AA6+'A išl.'!AA4</f>
        <v>0</v>
      </c>
      <c r="AC58" s="31">
        <f>AB58+'A išl.'!AB6+'A išl.'!AB4</f>
        <v>0</v>
      </c>
      <c r="AD58" s="31">
        <f>AC58+'A išl.'!AC6+'A išl.'!AC4</f>
        <v>0</v>
      </c>
      <c r="AE58" s="31">
        <f>AD58+'A išl.'!AD6+'A išl.'!AD4</f>
        <v>0</v>
      </c>
      <c r="AF58" s="31">
        <f>AE58+'A išl.'!AE6+'A išl.'!AE4</f>
        <v>0</v>
      </c>
      <c r="AG58" s="31">
        <f>AF58+'A išl.'!AF6+'A išl.'!AF4</f>
        <v>0</v>
      </c>
      <c r="AH58" s="31">
        <f>AG58+'A išl.'!AG6+'A išl.'!AG4</f>
        <v>0</v>
      </c>
      <c r="AI58" s="31">
        <f>AH58+'A išl.'!AH6+'A išl.'!AH4</f>
        <v>0</v>
      </c>
      <c r="AJ58" s="31">
        <f>AI58+'A išl.'!AI6+'A išl.'!AI4</f>
        <v>0</v>
      </c>
      <c r="AK58" s="31">
        <f>AJ58+'A išl.'!AJ6+'A išl.'!AJ4</f>
        <v>0</v>
      </c>
      <c r="AL58" s="31">
        <f>AK58+'A išl.'!AK6+'A išl.'!AK4</f>
        <v>0</v>
      </c>
    </row>
    <row r="59" spans="1:57" s="50" customFormat="1" ht="16" hidden="1" thickBot="1" x14ac:dyDescent="0.25">
      <c r="C59" s="51" t="s">
        <v>141</v>
      </c>
      <c r="D59" s="100"/>
      <c r="E59" s="52"/>
      <c r="F59" s="101"/>
      <c r="G59" s="52"/>
      <c r="H59" s="52"/>
      <c r="I59" s="101"/>
      <c r="J59" s="52"/>
      <c r="K59" s="52"/>
      <c r="L59" s="102">
        <f t="shared" ref="L59:M59" si="74">L55+L57+L58</f>
        <v>0</v>
      </c>
      <c r="M59" s="102">
        <f t="shared" si="74"/>
        <v>0</v>
      </c>
      <c r="N59" s="102">
        <f>N55+N57+N58</f>
        <v>0</v>
      </c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</row>
    <row r="60" spans="1:57" s="20" customFormat="1" ht="29" customHeight="1" thickTop="1" x14ac:dyDescent="0.2">
      <c r="C60" s="20" t="s">
        <v>161</v>
      </c>
      <c r="D60" s="103"/>
      <c r="E60" s="32"/>
      <c r="F60" s="32" t="s">
        <v>171</v>
      </c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</row>
    <row r="61" spans="1:57" x14ac:dyDescent="0.2">
      <c r="I61" s="105"/>
      <c r="K61" s="10"/>
      <c r="M61" s="7"/>
      <c r="O61" s="7"/>
      <c r="W61" s="7"/>
    </row>
    <row r="62" spans="1:57" x14ac:dyDescent="0.2">
      <c r="I62" s="105"/>
      <c r="K62" s="10"/>
    </row>
    <row r="63" spans="1:57" x14ac:dyDescent="0.2">
      <c r="I63" s="105"/>
      <c r="K63" s="10"/>
    </row>
    <row r="64" spans="1:57" x14ac:dyDescent="0.2">
      <c r="I64" s="105"/>
      <c r="K64" s="10"/>
      <c r="P64" s="10"/>
      <c r="Q64" s="10"/>
    </row>
    <row r="65" spans="9:27" x14ac:dyDescent="0.2">
      <c r="I65" s="105"/>
      <c r="K65" s="10"/>
    </row>
    <row r="66" spans="9:27" x14ac:dyDescent="0.2">
      <c r="I66" s="106"/>
      <c r="K66" s="10"/>
    </row>
    <row r="67" spans="9:27" x14ac:dyDescent="0.2">
      <c r="I67" s="105"/>
      <c r="J67" s="107"/>
      <c r="K67" s="10"/>
    </row>
    <row r="68" spans="9:27" x14ac:dyDescent="0.2">
      <c r="AA68" s="108"/>
    </row>
    <row r="69" spans="9:27" x14ac:dyDescent="0.2">
      <c r="AA69" s="7"/>
    </row>
    <row r="70" spans="9:27" x14ac:dyDescent="0.2">
      <c r="AA70" s="7"/>
    </row>
  </sheetData>
  <mergeCells count="56">
    <mergeCell ref="AR44:AV44"/>
    <mergeCell ref="AW44:AZ44"/>
    <mergeCell ref="BA44:BE44"/>
    <mergeCell ref="AA44:AD44"/>
    <mergeCell ref="AE44:AI44"/>
    <mergeCell ref="AJ44:AM44"/>
    <mergeCell ref="AN44:AQ44"/>
    <mergeCell ref="E44:I44"/>
    <mergeCell ref="J44:M44"/>
    <mergeCell ref="N44:Q44"/>
    <mergeCell ref="R44:V44"/>
    <mergeCell ref="W44:Z44"/>
    <mergeCell ref="AR1:AV1"/>
    <mergeCell ref="AW1:AZ1"/>
    <mergeCell ref="BA1:BE1"/>
    <mergeCell ref="AA1:AD1"/>
    <mergeCell ref="AE1:AI1"/>
    <mergeCell ref="AJ1:AM1"/>
    <mergeCell ref="AN1:AQ1"/>
    <mergeCell ref="A42:C42"/>
    <mergeCell ref="A21:B41"/>
    <mergeCell ref="A4:A10"/>
    <mergeCell ref="B4:B6"/>
    <mergeCell ref="B7:B9"/>
    <mergeCell ref="B10:C10"/>
    <mergeCell ref="A12:B20"/>
    <mergeCell ref="J11:M11"/>
    <mergeCell ref="N11:Q11"/>
    <mergeCell ref="R11:V11"/>
    <mergeCell ref="AN11:AQ11"/>
    <mergeCell ref="D1:D3"/>
    <mergeCell ref="E11:I11"/>
    <mergeCell ref="E1:I1"/>
    <mergeCell ref="J1:M1"/>
    <mergeCell ref="N1:Q1"/>
    <mergeCell ref="W1:Z1"/>
    <mergeCell ref="R1:V1"/>
    <mergeCell ref="W11:Z11"/>
    <mergeCell ref="AA11:AD11"/>
    <mergeCell ref="AE11:AI11"/>
    <mergeCell ref="AR11:AV11"/>
    <mergeCell ref="AW11:AZ11"/>
    <mergeCell ref="BA11:BE11"/>
    <mergeCell ref="E40:I40"/>
    <mergeCell ref="J40:M40"/>
    <mergeCell ref="N40:Q40"/>
    <mergeCell ref="R40:V40"/>
    <mergeCell ref="W40:Z40"/>
    <mergeCell ref="AA40:AD40"/>
    <mergeCell ref="AE40:AI40"/>
    <mergeCell ref="AJ40:AM40"/>
    <mergeCell ref="AN40:AQ40"/>
    <mergeCell ref="AR40:AV40"/>
    <mergeCell ref="AW40:AZ40"/>
    <mergeCell ref="BA40:BE40"/>
    <mergeCell ref="AJ11:AM11"/>
  </mergeCells>
  <phoneticPr fontId="1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H49"/>
  <sheetViews>
    <sheetView workbookViewId="0">
      <pane xSplit="3" ySplit="4" topLeftCell="D5" activePane="bottomRight" state="frozenSplit"/>
      <selection pane="topRight" activeCell="D1" sqref="D1"/>
      <selection pane="bottomLeft" activeCell="A8" sqref="A8"/>
      <selection pane="bottomRight" activeCell="D14" sqref="D14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56" width="10.83203125" style="2" customWidth="1"/>
    <col min="57" max="16384" width="8.83203125" style="2"/>
  </cols>
  <sheetData>
    <row r="1" spans="1:60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60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60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60" x14ac:dyDescent="0.2">
      <c r="A4" s="82" t="s">
        <v>12</v>
      </c>
      <c r="B4" s="82"/>
      <c r="C4" s="10">
        <f t="shared" ref="C4:AH4" si="1">SUM(C5:C201)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ref="AI4:BD4" si="2">SUM(AI5:AI201)</f>
        <v>0</v>
      </c>
      <c r="AJ4" s="10">
        <f t="shared" si="2"/>
        <v>0</v>
      </c>
      <c r="AK4" s="10">
        <f t="shared" si="2"/>
        <v>0</v>
      </c>
      <c r="AL4" s="10">
        <f t="shared" si="2"/>
        <v>0</v>
      </c>
      <c r="AM4" s="10">
        <f t="shared" si="2"/>
        <v>0</v>
      </c>
      <c r="AN4" s="10">
        <f t="shared" si="2"/>
        <v>0</v>
      </c>
      <c r="AO4" s="10">
        <f t="shared" si="2"/>
        <v>0</v>
      </c>
      <c r="AP4" s="10">
        <f t="shared" si="2"/>
        <v>0</v>
      </c>
      <c r="AQ4" s="10">
        <f t="shared" si="2"/>
        <v>0</v>
      </c>
      <c r="AR4" s="10">
        <f t="shared" si="2"/>
        <v>0</v>
      </c>
      <c r="AS4" s="10">
        <f t="shared" si="2"/>
        <v>0</v>
      </c>
      <c r="AT4" s="10">
        <f t="shared" si="2"/>
        <v>0</v>
      </c>
      <c r="AU4" s="10">
        <f t="shared" si="2"/>
        <v>0</v>
      </c>
      <c r="AV4" s="10">
        <f t="shared" si="2"/>
        <v>0</v>
      </c>
      <c r="AW4" s="10">
        <f t="shared" si="2"/>
        <v>0</v>
      </c>
      <c r="AX4" s="10">
        <f t="shared" si="2"/>
        <v>0</v>
      </c>
      <c r="AY4" s="10">
        <f t="shared" si="2"/>
        <v>0</v>
      </c>
      <c r="AZ4" s="10">
        <f t="shared" si="2"/>
        <v>0</v>
      </c>
      <c r="BA4" s="10">
        <f t="shared" si="2"/>
        <v>0</v>
      </c>
      <c r="BB4" s="10">
        <f t="shared" si="2"/>
        <v>0</v>
      </c>
      <c r="BC4" s="10">
        <f t="shared" si="2"/>
        <v>0</v>
      </c>
      <c r="BD4" s="10">
        <f t="shared" si="2"/>
        <v>0</v>
      </c>
    </row>
    <row r="5" spans="1:60" s="41" customFormat="1" x14ac:dyDescent="0.2">
      <c r="A5" s="84" t="s">
        <v>30</v>
      </c>
      <c r="B5" s="18" t="s">
        <v>27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</row>
    <row r="6" spans="1:60" s="41" customFormat="1" x14ac:dyDescent="0.2">
      <c r="A6" s="84"/>
      <c r="B6" s="18" t="s">
        <v>28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s="41" customFormat="1" x14ac:dyDescent="0.2">
      <c r="A7" s="84"/>
      <c r="B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</row>
    <row r="8" spans="1:60" s="41" customFormat="1" x14ac:dyDescent="0.2">
      <c r="A8" s="84"/>
      <c r="B8" s="18" t="s">
        <v>146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</row>
    <row r="9" spans="1:60" s="41" customFormat="1" x14ac:dyDescent="0.2">
      <c r="A9" s="84"/>
      <c r="B9" s="18" t="s">
        <v>44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</row>
    <row r="10" spans="1:60" s="41" customFormat="1" x14ac:dyDescent="0.2">
      <c r="A10" s="84"/>
      <c r="B10" s="18" t="s">
        <v>45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</row>
    <row r="11" spans="1:60" s="5" customFormat="1" x14ac:dyDescent="0.2">
      <c r="A11" s="84"/>
      <c r="B11" s="37" t="s">
        <v>16</v>
      </c>
      <c r="D11" s="3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</row>
    <row r="12" spans="1:60" s="41" customFormat="1" x14ac:dyDescent="0.2">
      <c r="A12" s="18"/>
      <c r="B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60" s="41" customFormat="1" x14ac:dyDescent="0.2">
      <c r="A13" s="18"/>
      <c r="B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</row>
    <row r="14" spans="1:60" s="41" customFormat="1" x14ac:dyDescent="0.2">
      <c r="A14" s="18"/>
      <c r="B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</row>
    <row r="15" spans="1:60" s="41" customFormat="1" x14ac:dyDescent="0.2">
      <c r="A15" s="18"/>
      <c r="B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60" s="41" customFormat="1" x14ac:dyDescent="0.2">
      <c r="A16" s="18"/>
      <c r="B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</row>
    <row r="17" spans="4:55" s="41" customFormat="1" x14ac:dyDescent="0.2"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4:55" x14ac:dyDescent="0.2"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4:55" x14ac:dyDescent="0.2"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4:55" x14ac:dyDescent="0.2"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4:55" x14ac:dyDescent="0.2"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4:55" x14ac:dyDescent="0.2"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4:55" x14ac:dyDescent="0.2"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4:55" x14ac:dyDescent="0.2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4:55" x14ac:dyDescent="0.2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4:55" x14ac:dyDescent="0.2"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4:55" x14ac:dyDescent="0.2"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4:55" x14ac:dyDescent="0.2"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4:55" x14ac:dyDescent="0.2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4:55" x14ac:dyDescent="0.2"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4:55" x14ac:dyDescent="0.2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4:55" x14ac:dyDescent="0.2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4:55" x14ac:dyDescent="0.2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4:55" x14ac:dyDescent="0.2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4:55" x14ac:dyDescent="0.2"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4:55" x14ac:dyDescent="0.2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4:55" x14ac:dyDescent="0.2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4:55" x14ac:dyDescent="0.2"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4:55" x14ac:dyDescent="0.2"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4:55" x14ac:dyDescent="0.2"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4:55" x14ac:dyDescent="0.2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4:55" x14ac:dyDescent="0.2"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4:55" x14ac:dyDescent="0.2"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4:55" x14ac:dyDescent="0.2"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4:55" x14ac:dyDescent="0.2"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4:55" x14ac:dyDescent="0.2"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4:55" x14ac:dyDescent="0.2"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4:55" x14ac:dyDescent="0.2"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4:55" x14ac:dyDescent="0.2"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</sheetData>
  <mergeCells count="15">
    <mergeCell ref="AZ1:BD1"/>
    <mergeCell ref="A4:B4"/>
    <mergeCell ref="A5:A11"/>
    <mergeCell ref="Z1:AC1"/>
    <mergeCell ref="AD1:AH1"/>
    <mergeCell ref="AI1:AL1"/>
    <mergeCell ref="AM1:AP1"/>
    <mergeCell ref="AQ1:AU1"/>
    <mergeCell ref="AV1:AY1"/>
    <mergeCell ref="C1:C3"/>
    <mergeCell ref="D1:H1"/>
    <mergeCell ref="I1:L1"/>
    <mergeCell ref="M1:P1"/>
    <mergeCell ref="Q1:U1"/>
    <mergeCell ref="V1:Y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37"/>
  <sheetViews>
    <sheetView workbookViewId="0">
      <pane xSplit="3" ySplit="4" topLeftCell="D5" activePane="bottomRight" state="frozenSplit"/>
      <selection pane="topRight" activeCell="D1" sqref="D1"/>
      <selection pane="bottomLeft" activeCell="A8" sqref="A8"/>
      <selection pane="bottomRight" activeCell="B24" sqref="B24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56" width="10.83203125" style="2" customWidth="1"/>
    <col min="57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>SUM(C5:C228)</f>
        <v>0</v>
      </c>
      <c r="D4" s="10">
        <f>SUM(D5:D228)</f>
        <v>0</v>
      </c>
      <c r="E4" s="10">
        <f t="shared" ref="E4:BD4" si="1">SUM(E5:E228)</f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8" customFormat="1" x14ac:dyDescent="0.2">
      <c r="A5" s="7"/>
      <c r="B5" s="7" t="s">
        <v>32</v>
      </c>
    </row>
    <row r="6" spans="1:56" s="18" customFormat="1" x14ac:dyDescent="0.2">
      <c r="A6" s="7"/>
      <c r="B6" s="7" t="s">
        <v>64</v>
      </c>
    </row>
    <row r="7" spans="1:56" s="18" customFormat="1" x14ac:dyDescent="0.2">
      <c r="A7" s="7"/>
      <c r="B7" s="7" t="s">
        <v>140</v>
      </c>
    </row>
    <row r="8" spans="1:56" s="18" customFormat="1" x14ac:dyDescent="0.2">
      <c r="A8" s="7"/>
      <c r="B8" s="7" t="s">
        <v>65</v>
      </c>
    </row>
    <row r="9" spans="1:56" s="18" customFormat="1" x14ac:dyDescent="0.2">
      <c r="A9" s="7"/>
      <c r="B9" s="7" t="s">
        <v>61</v>
      </c>
    </row>
    <row r="10" spans="1:56" s="18" customFormat="1" x14ac:dyDescent="0.2">
      <c r="A10" s="7"/>
      <c r="B10" s="7" t="s">
        <v>53</v>
      </c>
    </row>
    <row r="11" spans="1:56" s="18" customFormat="1" x14ac:dyDescent="0.2">
      <c r="A11" s="7"/>
      <c r="B11" s="7" t="s">
        <v>33</v>
      </c>
    </row>
    <row r="12" spans="1:56" s="18" customFormat="1" x14ac:dyDescent="0.2">
      <c r="A12" s="7"/>
      <c r="B12" s="7" t="s">
        <v>54</v>
      </c>
    </row>
    <row r="13" spans="1:56" s="18" customFormat="1" x14ac:dyDescent="0.2">
      <c r="A13" s="7"/>
      <c r="B13" s="7" t="s">
        <v>67</v>
      </c>
    </row>
    <row r="14" spans="1:56" s="18" customFormat="1" x14ac:dyDescent="0.2">
      <c r="A14" s="7"/>
      <c r="B14" s="7" t="s">
        <v>34</v>
      </c>
    </row>
    <row r="15" spans="1:56" s="18" customFormat="1" x14ac:dyDescent="0.2">
      <c r="A15" s="7"/>
      <c r="B15" s="7" t="s">
        <v>63</v>
      </c>
    </row>
    <row r="16" spans="1:56" s="18" customFormat="1" x14ac:dyDescent="0.2">
      <c r="A16" s="28"/>
      <c r="B16" s="28" t="s">
        <v>36</v>
      </c>
    </row>
    <row r="17" spans="1:52" s="40" customFormat="1" x14ac:dyDescent="0.2">
      <c r="A17" s="42"/>
      <c r="B17" s="42" t="s">
        <v>40</v>
      </c>
    </row>
    <row r="18" spans="1:52" ht="15" customHeight="1" x14ac:dyDescent="0.2">
      <c r="A18" s="87" t="s">
        <v>40</v>
      </c>
      <c r="B18" s="7" t="s">
        <v>41</v>
      </c>
    </row>
    <row r="19" spans="1:52" x14ac:dyDescent="0.2">
      <c r="A19" s="88"/>
      <c r="B19" s="7" t="s">
        <v>42</v>
      </c>
      <c r="AG19" s="18"/>
      <c r="AZ19" s="18"/>
    </row>
    <row r="20" spans="1:52" x14ac:dyDescent="0.2">
      <c r="A20" s="88"/>
      <c r="B20" s="7" t="s">
        <v>142</v>
      </c>
    </row>
    <row r="21" spans="1:52" x14ac:dyDescent="0.2">
      <c r="A21" s="88"/>
      <c r="B21" s="7" t="s">
        <v>139</v>
      </c>
    </row>
    <row r="22" spans="1:52" x14ac:dyDescent="0.2">
      <c r="A22" s="88"/>
      <c r="B22" s="7" t="s">
        <v>49</v>
      </c>
    </row>
    <row r="23" spans="1:52" x14ac:dyDescent="0.2">
      <c r="A23" s="88"/>
      <c r="B23" s="7" t="s">
        <v>50</v>
      </c>
    </row>
    <row r="24" spans="1:52" x14ac:dyDescent="0.2">
      <c r="A24" s="88"/>
      <c r="B24" s="7" t="s">
        <v>21</v>
      </c>
    </row>
    <row r="25" spans="1:52" x14ac:dyDescent="0.2">
      <c r="A25" s="88"/>
      <c r="B25" s="7" t="s">
        <v>51</v>
      </c>
    </row>
    <row r="26" spans="1:52" x14ac:dyDescent="0.2">
      <c r="A26" s="88"/>
      <c r="B26" s="7" t="s">
        <v>52</v>
      </c>
    </row>
    <row r="27" spans="1:52" x14ac:dyDescent="0.2">
      <c r="A27" s="88"/>
      <c r="B27" s="7" t="s">
        <v>57</v>
      </c>
    </row>
    <row r="28" spans="1:52" s="5" customFormat="1" x14ac:dyDescent="0.2">
      <c r="A28" s="89"/>
      <c r="B28" s="27" t="s">
        <v>68</v>
      </c>
    </row>
    <row r="29" spans="1:52" s="40" customFormat="1" x14ac:dyDescent="0.2">
      <c r="A29" s="42"/>
      <c r="B29" s="42" t="s">
        <v>40</v>
      </c>
    </row>
    <row r="30" spans="1:52" ht="15" customHeight="1" x14ac:dyDescent="0.2">
      <c r="A30" s="87" t="s">
        <v>40</v>
      </c>
      <c r="B30" s="7" t="s">
        <v>41</v>
      </c>
    </row>
    <row r="31" spans="1:52" x14ac:dyDescent="0.2">
      <c r="A31" s="88"/>
      <c r="B31" s="7" t="s">
        <v>42</v>
      </c>
    </row>
    <row r="32" spans="1:52" x14ac:dyDescent="0.2">
      <c r="A32" s="88"/>
      <c r="B32" s="7" t="s">
        <v>21</v>
      </c>
    </row>
    <row r="33" spans="1:2" x14ac:dyDescent="0.2">
      <c r="A33" s="88"/>
      <c r="B33" s="7" t="s">
        <v>51</v>
      </c>
    </row>
    <row r="34" spans="1:2" x14ac:dyDescent="0.2">
      <c r="A34" s="88"/>
      <c r="B34" s="7" t="s">
        <v>52</v>
      </c>
    </row>
    <row r="35" spans="1:2" x14ac:dyDescent="0.2">
      <c r="A35" s="88"/>
      <c r="B35" s="7" t="s">
        <v>177</v>
      </c>
    </row>
    <row r="36" spans="1:2" x14ac:dyDescent="0.2">
      <c r="A36" s="88"/>
      <c r="B36" s="7" t="s">
        <v>57</v>
      </c>
    </row>
    <row r="37" spans="1:2" s="5" customFormat="1" x14ac:dyDescent="0.2">
      <c r="A37" s="89"/>
      <c r="B37" s="27" t="s">
        <v>68</v>
      </c>
    </row>
  </sheetData>
  <mergeCells count="16">
    <mergeCell ref="Q1:U1"/>
    <mergeCell ref="V1:Y1"/>
    <mergeCell ref="A30:A37"/>
    <mergeCell ref="AZ1:BD1"/>
    <mergeCell ref="A4:B4"/>
    <mergeCell ref="A18:A28"/>
    <mergeCell ref="Z1:AC1"/>
    <mergeCell ref="AD1:AH1"/>
    <mergeCell ref="AI1:AL1"/>
    <mergeCell ref="AM1:AP1"/>
    <mergeCell ref="AQ1:AU1"/>
    <mergeCell ref="AV1:AY1"/>
    <mergeCell ref="C1:C3"/>
    <mergeCell ref="D1:H1"/>
    <mergeCell ref="I1:L1"/>
    <mergeCell ref="M1:P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17"/>
  <sheetViews>
    <sheetView workbookViewId="0">
      <pane xSplit="3" ySplit="4" topLeftCell="D5" activePane="bottomRight" state="frozenSplit"/>
      <selection pane="topRight" activeCell="D1" sqref="D1"/>
      <selection pane="bottomLeft" activeCell="A8" sqref="A8"/>
      <selection pane="bottomRight" activeCell="F13" sqref="F13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56" width="10.83203125" style="2" customWidth="1"/>
    <col min="57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>SUM(C5:C227)</f>
        <v>0</v>
      </c>
      <c r="D4" s="10">
        <f>SUM(D5:D227)</f>
        <v>0</v>
      </c>
      <c r="E4" s="10">
        <f t="shared" ref="E4:BD4" si="1">SUM(E5:E227)</f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8" customFormat="1" x14ac:dyDescent="0.2">
      <c r="B5" s="36"/>
    </row>
    <row r="6" spans="1:56" s="18" customFormat="1" x14ac:dyDescent="0.2">
      <c r="A6" s="88"/>
    </row>
    <row r="7" spans="1:56" s="18" customFormat="1" x14ac:dyDescent="0.2">
      <c r="A7" s="88"/>
    </row>
    <row r="8" spans="1:56" s="18" customFormat="1" x14ac:dyDescent="0.2">
      <c r="A8" s="88"/>
    </row>
    <row r="9" spans="1:56" s="18" customFormat="1" x14ac:dyDescent="0.2">
      <c r="A9" s="88"/>
    </row>
    <row r="10" spans="1:56" s="18" customFormat="1" x14ac:dyDescent="0.2">
      <c r="A10" s="88"/>
    </row>
    <row r="11" spans="1:56" s="18" customFormat="1" x14ac:dyDescent="0.2">
      <c r="A11" s="88"/>
    </row>
    <row r="12" spans="1:56" s="18" customFormat="1" x14ac:dyDescent="0.2">
      <c r="A12" s="88"/>
      <c r="B12" s="29"/>
    </row>
    <row r="13" spans="1:56" s="18" customFormat="1" x14ac:dyDescent="0.2">
      <c r="A13" s="88"/>
      <c r="B13" s="29"/>
    </row>
    <row r="14" spans="1:56" s="18" customFormat="1" x14ac:dyDescent="0.2">
      <c r="A14" s="88"/>
      <c r="B14" s="28"/>
    </row>
    <row r="15" spans="1:56" s="18" customFormat="1" x14ac:dyDescent="0.2">
      <c r="A15" s="88"/>
      <c r="B15" s="29"/>
    </row>
    <row r="16" spans="1:56" s="18" customFormat="1" x14ac:dyDescent="0.2"/>
    <row r="17" s="10" customFormat="1" x14ac:dyDescent="0.2"/>
  </sheetData>
  <mergeCells count="16">
    <mergeCell ref="A12:A15"/>
    <mergeCell ref="Z1:AC1"/>
    <mergeCell ref="AD1:AH1"/>
    <mergeCell ref="AI1:AL1"/>
    <mergeCell ref="AM1:AP1"/>
    <mergeCell ref="C1:C3"/>
    <mergeCell ref="D1:H1"/>
    <mergeCell ref="I1:L1"/>
    <mergeCell ref="M1:P1"/>
    <mergeCell ref="Q1:U1"/>
    <mergeCell ref="V1:Y1"/>
    <mergeCell ref="AZ1:BD1"/>
    <mergeCell ref="A4:B4"/>
    <mergeCell ref="A6:A11"/>
    <mergeCell ref="AQ1:AU1"/>
    <mergeCell ref="AV1:AY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D25"/>
  <sheetViews>
    <sheetView workbookViewId="0">
      <pane xSplit="3" ySplit="4" topLeftCell="N5" activePane="bottomRight" state="frozenSplit"/>
      <selection pane="topRight" activeCell="D1" sqref="D1"/>
      <selection pane="bottomLeft" activeCell="A8" sqref="A8"/>
      <selection pane="bottomRight" activeCell="G16" sqref="G16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56" width="10.83203125" style="2" customWidth="1"/>
    <col min="57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>SUM(C5:C228)</f>
        <v>0</v>
      </c>
      <c r="D4" s="10">
        <f>SUM(D5:D228)</f>
        <v>0</v>
      </c>
      <c r="E4" s="10">
        <f t="shared" ref="E4:BD4" si="1">SUM(E5:E228)</f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8" customFormat="1" x14ac:dyDescent="0.2">
      <c r="A5" s="81" t="s">
        <v>37</v>
      </c>
      <c r="B5" s="2"/>
    </row>
    <row r="6" spans="1:56" s="18" customFormat="1" x14ac:dyDescent="0.2">
      <c r="A6" s="81"/>
      <c r="B6" s="2"/>
    </row>
    <row r="7" spans="1:56" s="18" customFormat="1" x14ac:dyDescent="0.2">
      <c r="A7" s="81"/>
      <c r="B7" s="2"/>
    </row>
    <row r="8" spans="1:56" s="18" customFormat="1" x14ac:dyDescent="0.2">
      <c r="A8" s="81"/>
      <c r="B8" s="2"/>
    </row>
    <row r="9" spans="1:56" s="18" customFormat="1" x14ac:dyDescent="0.2">
      <c r="A9" s="81"/>
      <c r="B9" s="2"/>
    </row>
    <row r="10" spans="1:56" s="18" customFormat="1" x14ac:dyDescent="0.2">
      <c r="A10" s="81"/>
      <c r="B10" s="2"/>
    </row>
    <row r="11" spans="1:56" s="18" customFormat="1" x14ac:dyDescent="0.2">
      <c r="A11" s="81" t="s">
        <v>38</v>
      </c>
      <c r="B11" s="2"/>
    </row>
    <row r="12" spans="1:56" s="18" customFormat="1" x14ac:dyDescent="0.2">
      <c r="A12" s="81"/>
      <c r="B12" s="2"/>
    </row>
    <row r="13" spans="1:56" s="18" customFormat="1" x14ac:dyDescent="0.2">
      <c r="A13" s="81"/>
      <c r="B13" s="2"/>
    </row>
    <row r="14" spans="1:56" s="18" customFormat="1" x14ac:dyDescent="0.2">
      <c r="A14" s="81"/>
      <c r="B14" s="2"/>
    </row>
    <row r="15" spans="1:56" s="18" customFormat="1" x14ac:dyDescent="0.2">
      <c r="A15" s="81"/>
      <c r="B15" s="2"/>
    </row>
    <row r="16" spans="1:56" s="18" customFormat="1" x14ac:dyDescent="0.2">
      <c r="A16" s="81"/>
      <c r="B16" s="2"/>
    </row>
    <row r="17" spans="1:2" s="18" customFormat="1" x14ac:dyDescent="0.2">
      <c r="A17" s="81"/>
      <c r="B17" s="2"/>
    </row>
    <row r="18" spans="1:2" s="10" customFormat="1" x14ac:dyDescent="0.2">
      <c r="A18" s="81" t="s">
        <v>39</v>
      </c>
      <c r="B18" s="2"/>
    </row>
    <row r="19" spans="1:2" x14ac:dyDescent="0.2">
      <c r="A19" s="81"/>
    </row>
    <row r="20" spans="1:2" x14ac:dyDescent="0.2">
      <c r="A20" s="81"/>
    </row>
    <row r="21" spans="1:2" x14ac:dyDescent="0.2">
      <c r="A21" s="81"/>
    </row>
    <row r="22" spans="1:2" x14ac:dyDescent="0.2">
      <c r="A22" s="81"/>
    </row>
    <row r="23" spans="1:2" x14ac:dyDescent="0.2">
      <c r="A23" s="81"/>
    </row>
    <row r="24" spans="1:2" x14ac:dyDescent="0.2">
      <c r="A24" s="81"/>
    </row>
    <row r="25" spans="1:2" x14ac:dyDescent="0.2">
      <c r="A25" s="43"/>
    </row>
  </sheetData>
  <mergeCells count="17">
    <mergeCell ref="I1:L1"/>
    <mergeCell ref="M1:P1"/>
    <mergeCell ref="A18:A24"/>
    <mergeCell ref="AZ1:BD1"/>
    <mergeCell ref="A4:B4"/>
    <mergeCell ref="A5:A10"/>
    <mergeCell ref="A11:A17"/>
    <mergeCell ref="Z1:AC1"/>
    <mergeCell ref="AD1:AH1"/>
    <mergeCell ref="AI1:AL1"/>
    <mergeCell ref="AM1:AP1"/>
    <mergeCell ref="AQ1:AU1"/>
    <mergeCell ref="AV1:AY1"/>
    <mergeCell ref="C1:C3"/>
    <mergeCell ref="D1:H1"/>
    <mergeCell ref="Q1:U1"/>
    <mergeCell ref="V1:Y1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D26"/>
  <sheetViews>
    <sheetView workbookViewId="0">
      <pane xSplit="3" ySplit="4" topLeftCell="D5" activePane="bottomRight" state="frozenSplit"/>
      <selection pane="topRight" activeCell="D1" sqref="D1"/>
      <selection pane="bottomLeft" activeCell="A8" sqref="A8"/>
      <selection pane="bottomRight" activeCell="G13" sqref="G13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44" width="10.83203125" style="2" customWidth="1"/>
    <col min="45" max="45" width="11" style="2" customWidth="1"/>
    <col min="46" max="56" width="10.83203125" style="2" customWidth="1"/>
    <col min="57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>SUM(C5:C228)</f>
        <v>0</v>
      </c>
      <c r="D4" s="10">
        <f>SUM(D5:D228)</f>
        <v>0</v>
      </c>
      <c r="E4" s="10">
        <f t="shared" ref="E4:BD4" si="1">SUM(E5:E228)</f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8" customFormat="1" x14ac:dyDescent="0.2">
      <c r="A5" s="81" t="s">
        <v>37</v>
      </c>
      <c r="B5" s="2"/>
    </row>
    <row r="6" spans="1:56" s="18" customFormat="1" x14ac:dyDescent="0.2">
      <c r="A6" s="81"/>
      <c r="B6" s="2"/>
    </row>
    <row r="7" spans="1:56" s="18" customFormat="1" x14ac:dyDescent="0.2">
      <c r="A7" s="81"/>
      <c r="B7" s="2"/>
    </row>
    <row r="8" spans="1:56" s="18" customFormat="1" x14ac:dyDescent="0.2">
      <c r="A8" s="81"/>
      <c r="B8" s="2"/>
    </row>
    <row r="9" spans="1:56" s="18" customFormat="1" x14ac:dyDescent="0.2">
      <c r="A9" s="81"/>
      <c r="B9" s="2"/>
    </row>
    <row r="10" spans="1:56" s="18" customFormat="1" x14ac:dyDescent="0.2">
      <c r="A10" s="81"/>
      <c r="B10" s="2"/>
    </row>
    <row r="11" spans="1:56" s="18" customFormat="1" x14ac:dyDescent="0.2">
      <c r="A11" s="81"/>
      <c r="B11" s="2"/>
    </row>
    <row r="12" spans="1:56" s="18" customFormat="1" x14ac:dyDescent="0.2">
      <c r="A12" s="81"/>
      <c r="B12" s="2"/>
    </row>
    <row r="13" spans="1:56" s="18" customFormat="1" x14ac:dyDescent="0.2">
      <c r="A13" s="81"/>
      <c r="B13" s="2"/>
    </row>
    <row r="14" spans="1:56" s="18" customFormat="1" x14ac:dyDescent="0.2">
      <c r="A14" s="81" t="s">
        <v>38</v>
      </c>
      <c r="B14" s="2"/>
    </row>
    <row r="15" spans="1:56" s="18" customFormat="1" x14ac:dyDescent="0.2">
      <c r="A15" s="81"/>
      <c r="B15" s="2"/>
    </row>
    <row r="16" spans="1:56" s="18" customFormat="1" x14ac:dyDescent="0.2">
      <c r="A16" s="81"/>
      <c r="B16" s="2"/>
    </row>
    <row r="17" spans="1:2" s="18" customFormat="1" x14ac:dyDescent="0.2">
      <c r="A17" s="81"/>
      <c r="B17" s="2"/>
    </row>
    <row r="18" spans="1:2" s="10" customFormat="1" x14ac:dyDescent="0.2">
      <c r="A18" s="81"/>
      <c r="B18" s="2"/>
    </row>
    <row r="19" spans="1:2" x14ac:dyDescent="0.2">
      <c r="A19" s="81"/>
    </row>
    <row r="20" spans="1:2" x14ac:dyDescent="0.2">
      <c r="A20" s="81" t="s">
        <v>39</v>
      </c>
    </row>
    <row r="21" spans="1:2" x14ac:dyDescent="0.2">
      <c r="A21" s="81"/>
    </row>
    <row r="22" spans="1:2" x14ac:dyDescent="0.2">
      <c r="A22" s="81"/>
    </row>
    <row r="23" spans="1:2" x14ac:dyDescent="0.2">
      <c r="A23" s="81"/>
    </row>
    <row r="24" spans="1:2" x14ac:dyDescent="0.2">
      <c r="A24" s="81"/>
    </row>
    <row r="25" spans="1:2" x14ac:dyDescent="0.2">
      <c r="A25" s="81"/>
    </row>
    <row r="26" spans="1:2" x14ac:dyDescent="0.2">
      <c r="A26" s="81"/>
    </row>
  </sheetData>
  <mergeCells count="17">
    <mergeCell ref="I1:L1"/>
    <mergeCell ref="M1:P1"/>
    <mergeCell ref="A20:A26"/>
    <mergeCell ref="AZ1:BD1"/>
    <mergeCell ref="A4:B4"/>
    <mergeCell ref="A5:A13"/>
    <mergeCell ref="A14:A19"/>
    <mergeCell ref="Z1:AC1"/>
    <mergeCell ref="AD1:AH1"/>
    <mergeCell ref="AI1:AL1"/>
    <mergeCell ref="AM1:AP1"/>
    <mergeCell ref="AQ1:AU1"/>
    <mergeCell ref="AV1:AY1"/>
    <mergeCell ref="C1:C3"/>
    <mergeCell ref="D1:H1"/>
    <mergeCell ref="Q1:U1"/>
    <mergeCell ref="V1:Y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21"/>
  <sheetViews>
    <sheetView zoomScale="85" workbookViewId="0">
      <pane xSplit="3" ySplit="4" topLeftCell="D5" activePane="bottomRight" state="frozenSplit"/>
      <selection pane="topRight" activeCell="D1" sqref="D1"/>
      <selection pane="bottomLeft" activeCell="A8" sqref="A8"/>
      <selection pane="bottomRight" activeCell="AM7" sqref="AM7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4" width="11" style="2" bestFit="1" customWidth="1"/>
    <col min="5" max="5" width="8.83203125" style="2"/>
    <col min="6" max="6" width="10.83203125" style="2" bestFit="1" customWidth="1"/>
    <col min="7" max="9" width="10" style="2" bestFit="1" customWidth="1"/>
    <col min="10" max="10" width="10.83203125" style="2" bestFit="1" customWidth="1"/>
    <col min="11" max="11" width="10" style="2" bestFit="1" customWidth="1"/>
    <col min="12" max="13" width="9" style="2" bestFit="1" customWidth="1"/>
    <col min="14" max="14" width="11" style="2" bestFit="1" customWidth="1"/>
    <col min="15" max="15" width="10" style="2" bestFit="1" customWidth="1"/>
    <col min="16" max="17" width="9" style="2" bestFit="1" customWidth="1"/>
    <col min="18" max="18" width="10" style="2" bestFit="1" customWidth="1"/>
    <col min="19" max="19" width="10.83203125" style="2" bestFit="1" customWidth="1"/>
    <col min="20" max="20" width="10" style="2" bestFit="1" customWidth="1"/>
    <col min="21" max="21" width="9.6640625" style="2" customWidth="1"/>
    <col min="22" max="22" width="10.83203125" style="2" customWidth="1"/>
    <col min="23" max="23" width="10.83203125" style="2" bestFit="1" customWidth="1"/>
    <col min="24" max="25" width="10" style="2" bestFit="1" customWidth="1"/>
    <col min="26" max="26" width="9" style="2" bestFit="1" customWidth="1"/>
    <col min="27" max="27" width="10" style="2" bestFit="1" customWidth="1"/>
    <col min="28" max="28" width="10.83203125" style="2" bestFit="1" customWidth="1"/>
    <col min="29" max="29" width="10" style="2" bestFit="1" customWidth="1"/>
    <col min="30" max="31" width="9" style="2" bestFit="1" customWidth="1"/>
    <col min="32" max="32" width="10.83203125" style="2" bestFit="1" customWidth="1"/>
    <col min="33" max="34" width="10" style="2" bestFit="1" customWidth="1"/>
    <col min="35" max="35" width="9" style="2" bestFit="1" customWidth="1"/>
    <col min="36" max="36" width="10.83203125" style="2" bestFit="1" customWidth="1"/>
    <col min="37" max="39" width="10" style="2" bestFit="1" customWidth="1"/>
    <col min="40" max="40" width="9" style="2" bestFit="1" customWidth="1"/>
    <col min="41" max="41" width="10.83203125" style="2" bestFit="1" customWidth="1"/>
    <col min="42" max="42" width="9" style="2" bestFit="1" customWidth="1"/>
    <col min="43" max="43" width="10" style="2" bestFit="1" customWidth="1"/>
    <col min="44" max="44" width="9" style="2" bestFit="1" customWidth="1"/>
    <col min="45" max="45" width="10.83203125" style="2" bestFit="1" customWidth="1"/>
    <col min="46" max="46" width="10" style="2" bestFit="1" customWidth="1"/>
    <col min="47" max="48" width="9" style="2" bestFit="1" customWidth="1"/>
    <col min="49" max="49" width="10.83203125" style="2" bestFit="1" customWidth="1"/>
    <col min="50" max="50" width="10" style="2" bestFit="1" customWidth="1"/>
    <col min="51" max="52" width="9" style="2" bestFit="1" customWidth="1"/>
    <col min="53" max="53" width="10" style="2" bestFit="1" customWidth="1"/>
    <col min="54" max="55" width="11" style="2" bestFit="1" customWidth="1"/>
    <col min="56" max="56" width="10" style="2" bestFit="1" customWidth="1"/>
    <col min="57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 t="shared" ref="C4:BD4" si="1">SUM(C5:C231)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0" customFormat="1" x14ac:dyDescent="0.2">
      <c r="A5" s="35"/>
      <c r="B5" s="6" t="s">
        <v>184</v>
      </c>
      <c r="D5" s="10">
        <v>0</v>
      </c>
      <c r="F5" s="127"/>
    </row>
    <row r="6" spans="1:56" s="10" customFormat="1" x14ac:dyDescent="0.2">
      <c r="A6" s="35"/>
      <c r="B6" s="6" t="s">
        <v>124</v>
      </c>
    </row>
    <row r="7" spans="1:56" s="10" customFormat="1" x14ac:dyDescent="0.2">
      <c r="A7" s="35"/>
      <c r="B7" s="6" t="s">
        <v>126</v>
      </c>
    </row>
    <row r="8" spans="1:56" s="10" customFormat="1" x14ac:dyDescent="0.2">
      <c r="A8" s="35"/>
      <c r="B8" s="6" t="s">
        <v>5</v>
      </c>
    </row>
    <row r="9" spans="1:56" s="10" customFormat="1" x14ac:dyDescent="0.2">
      <c r="B9" s="10" t="s">
        <v>0</v>
      </c>
    </row>
    <row r="10" spans="1:56" s="10" customFormat="1" x14ac:dyDescent="0.2"/>
    <row r="11" spans="1:56" s="10" customFormat="1" x14ac:dyDescent="0.2"/>
    <row r="12" spans="1:56" s="10" customFormat="1" x14ac:dyDescent="0.2"/>
    <row r="13" spans="1:56" s="10" customFormat="1" x14ac:dyDescent="0.2"/>
    <row r="14" spans="1:56" s="10" customFormat="1" x14ac:dyDescent="0.2"/>
    <row r="15" spans="1:56" s="10" customFormat="1" x14ac:dyDescent="0.2"/>
    <row r="16" spans="1:56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</sheetData>
  <mergeCells count="14">
    <mergeCell ref="Q1:U1"/>
    <mergeCell ref="V1:Y1"/>
    <mergeCell ref="AZ1:BD1"/>
    <mergeCell ref="A4:B4"/>
    <mergeCell ref="Z1:AC1"/>
    <mergeCell ref="AD1:AH1"/>
    <mergeCell ref="AI1:AL1"/>
    <mergeCell ref="AM1:AP1"/>
    <mergeCell ref="AQ1:AU1"/>
    <mergeCell ref="AV1:AY1"/>
    <mergeCell ref="C1:C3"/>
    <mergeCell ref="D1:H1"/>
    <mergeCell ref="I1:L1"/>
    <mergeCell ref="M1:P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4"/>
  <sheetViews>
    <sheetView workbookViewId="0">
      <pane xSplit="3" ySplit="5" topLeftCell="D6" activePane="bottomRight" state="frozenSplit"/>
      <selection pane="topRight" activeCell="D1" sqref="D1"/>
      <selection pane="bottomLeft" activeCell="A8" sqref="A8"/>
      <selection pane="bottomRight" activeCell="B17" sqref="B17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4" width="10" style="2" bestFit="1" customWidth="1"/>
    <col min="5" max="5" width="9" style="2" bestFit="1" customWidth="1"/>
    <col min="6" max="6" width="9.5" style="2" bestFit="1" customWidth="1"/>
    <col min="7" max="7" width="10" style="2" bestFit="1" customWidth="1"/>
    <col min="8" max="9" width="9" style="2" bestFit="1" customWidth="1"/>
    <col min="10" max="10" width="9.5" style="2" bestFit="1" customWidth="1"/>
    <col min="11" max="13" width="9" style="2" bestFit="1" customWidth="1"/>
    <col min="14" max="15" width="10" style="2" bestFit="1" customWidth="1"/>
    <col min="16" max="18" width="9" style="2" bestFit="1" customWidth="1"/>
    <col min="19" max="19" width="10" style="2" bestFit="1" customWidth="1"/>
    <col min="20" max="20" width="9" style="2" bestFit="1" customWidth="1"/>
    <col min="21" max="24" width="10" style="2" bestFit="1" customWidth="1"/>
    <col min="25" max="27" width="9" style="2" bestFit="1" customWidth="1"/>
    <col min="28" max="28" width="9.5" style="2" bestFit="1" customWidth="1"/>
    <col min="29" max="31" width="9" style="2" bestFit="1" customWidth="1"/>
    <col min="32" max="32" width="9.5" style="2" bestFit="1" customWidth="1"/>
    <col min="33" max="35" width="9" style="2" bestFit="1" customWidth="1"/>
    <col min="36" max="36" width="9.5" style="2" bestFit="1" customWidth="1"/>
    <col min="37" max="40" width="9" style="2" bestFit="1" customWidth="1"/>
    <col min="41" max="41" width="9.5" style="2" bestFit="1" customWidth="1"/>
    <col min="42" max="44" width="9" style="2" bestFit="1" customWidth="1"/>
    <col min="45" max="45" width="9.5" style="2" bestFit="1" customWidth="1"/>
    <col min="46" max="48" width="9" style="2" bestFit="1" customWidth="1"/>
    <col min="49" max="49" width="10.83203125" style="2" bestFit="1" customWidth="1"/>
    <col min="50" max="53" width="9" style="2" bestFit="1" customWidth="1"/>
    <col min="54" max="54" width="10.83203125" style="2" bestFit="1" customWidth="1"/>
    <col min="55" max="55" width="10" style="2" bestFit="1" customWidth="1"/>
    <col min="56" max="56" width="9" style="2" bestFit="1" customWidth="1"/>
    <col min="57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s="10" customFormat="1" x14ac:dyDescent="0.2">
      <c r="A4" s="35"/>
      <c r="B4" s="6" t="s">
        <v>172</v>
      </c>
    </row>
    <row r="5" spans="1:56" x14ac:dyDescent="0.2">
      <c r="A5" s="82" t="s">
        <v>12</v>
      </c>
      <c r="B5" s="82"/>
      <c r="C5" s="10">
        <f t="shared" ref="C5:BD5" si="1">SUM(C6:C234)</f>
        <v>0</v>
      </c>
      <c r="D5" s="10">
        <f t="shared" si="1"/>
        <v>0</v>
      </c>
      <c r="E5" s="10">
        <f t="shared" si="1"/>
        <v>0</v>
      </c>
      <c r="F5" s="10">
        <f t="shared" si="1"/>
        <v>0</v>
      </c>
      <c r="G5" s="10">
        <f t="shared" si="1"/>
        <v>0</v>
      </c>
      <c r="H5" s="10">
        <f t="shared" si="1"/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 t="shared" si="1"/>
        <v>0</v>
      </c>
      <c r="M5" s="10">
        <f t="shared" si="1"/>
        <v>0</v>
      </c>
      <c r="N5" s="10">
        <f t="shared" si="1"/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1"/>
        <v>0</v>
      </c>
      <c r="V5" s="10">
        <f t="shared" si="1"/>
        <v>0</v>
      </c>
      <c r="W5" s="10">
        <f t="shared" si="1"/>
        <v>0</v>
      </c>
      <c r="X5" s="10">
        <f t="shared" si="1"/>
        <v>0</v>
      </c>
      <c r="Y5" s="10">
        <f t="shared" si="1"/>
        <v>0</v>
      </c>
      <c r="Z5" s="10">
        <f t="shared" si="1"/>
        <v>0</v>
      </c>
      <c r="AA5" s="10">
        <f t="shared" si="1"/>
        <v>0</v>
      </c>
      <c r="AB5" s="10">
        <f t="shared" si="1"/>
        <v>0</v>
      </c>
      <c r="AC5" s="10">
        <f t="shared" si="1"/>
        <v>0</v>
      </c>
      <c r="AD5" s="10">
        <f t="shared" si="1"/>
        <v>0</v>
      </c>
      <c r="AE5" s="10">
        <f t="shared" si="1"/>
        <v>0</v>
      </c>
      <c r="AF5" s="10">
        <f t="shared" si="1"/>
        <v>0</v>
      </c>
      <c r="AG5" s="10">
        <f t="shared" si="1"/>
        <v>0</v>
      </c>
      <c r="AH5" s="10">
        <f t="shared" si="1"/>
        <v>0</v>
      </c>
      <c r="AI5" s="10">
        <f t="shared" si="1"/>
        <v>0</v>
      </c>
      <c r="AJ5" s="10">
        <f t="shared" si="1"/>
        <v>0</v>
      </c>
      <c r="AK5" s="10">
        <f t="shared" si="1"/>
        <v>0</v>
      </c>
      <c r="AL5" s="10">
        <f t="shared" si="1"/>
        <v>0</v>
      </c>
      <c r="AM5" s="10">
        <f t="shared" si="1"/>
        <v>0</v>
      </c>
      <c r="AN5" s="10">
        <f t="shared" si="1"/>
        <v>0</v>
      </c>
      <c r="AO5" s="10">
        <f t="shared" si="1"/>
        <v>0</v>
      </c>
      <c r="AP5" s="10">
        <f t="shared" si="1"/>
        <v>0</v>
      </c>
      <c r="AQ5" s="10">
        <f t="shared" si="1"/>
        <v>0</v>
      </c>
      <c r="AR5" s="10">
        <f t="shared" si="1"/>
        <v>0</v>
      </c>
      <c r="AS5" s="10">
        <f t="shared" si="1"/>
        <v>0</v>
      </c>
      <c r="AT5" s="10">
        <f t="shared" si="1"/>
        <v>0</v>
      </c>
      <c r="AU5" s="10">
        <f t="shared" si="1"/>
        <v>0</v>
      </c>
      <c r="AV5" s="10">
        <f t="shared" si="1"/>
        <v>0</v>
      </c>
      <c r="AW5" s="10">
        <f t="shared" si="1"/>
        <v>0</v>
      </c>
      <c r="AX5" s="10">
        <f t="shared" si="1"/>
        <v>0</v>
      </c>
      <c r="AY5" s="10">
        <f t="shared" si="1"/>
        <v>0</v>
      </c>
      <c r="AZ5" s="10">
        <f t="shared" si="1"/>
        <v>0</v>
      </c>
      <c r="BA5" s="10">
        <f t="shared" si="1"/>
        <v>0</v>
      </c>
      <c r="BB5" s="10">
        <f t="shared" si="1"/>
        <v>0</v>
      </c>
      <c r="BC5" s="10">
        <f t="shared" si="1"/>
        <v>0</v>
      </c>
      <c r="BD5" s="10">
        <f t="shared" si="1"/>
        <v>0</v>
      </c>
    </row>
    <row r="6" spans="1:56" s="10" customFormat="1" x14ac:dyDescent="0.2">
      <c r="A6" s="35"/>
      <c r="B6" s="6" t="s">
        <v>128</v>
      </c>
      <c r="D6" s="10">
        <f>0.15*'A paj.'!D5+'A paj.'!D6*0.2</f>
        <v>0</v>
      </c>
      <c r="E6" s="10">
        <f>0.15*'A paj.'!E5+'A paj.'!E6*0.2</f>
        <v>0</v>
      </c>
      <c r="F6" s="10">
        <f>0.15*'A paj.'!F5+'A paj.'!F6*0.2</f>
        <v>0</v>
      </c>
      <c r="G6" s="10">
        <f>0.15*'A paj.'!G5+'A paj.'!G6*0.2</f>
        <v>0</v>
      </c>
      <c r="H6" s="10">
        <f>0.15*'A paj.'!H5+'A paj.'!H6*0.2</f>
        <v>0</v>
      </c>
      <c r="I6" s="10">
        <f>0.15*'A paj.'!I5+'A paj.'!I6*0.2</f>
        <v>0</v>
      </c>
      <c r="J6" s="10">
        <f>0.15*'A paj.'!J5+'A paj.'!J6*0.2</f>
        <v>0</v>
      </c>
      <c r="K6" s="10">
        <f>0.15*'A paj.'!K5+'A paj.'!K6*0.2</f>
        <v>0</v>
      </c>
      <c r="L6" s="10">
        <f>0.15*'A paj.'!L5+'A paj.'!L6*0.2</f>
        <v>0</v>
      </c>
      <c r="M6" s="10">
        <f>0.15*'A paj.'!M5+'A paj.'!M6*0.2</f>
        <v>0</v>
      </c>
      <c r="N6" s="10">
        <f>0.15*'A paj.'!N5+'A paj.'!N6*0.2</f>
        <v>0</v>
      </c>
      <c r="O6" s="10">
        <f>0.15*'A paj.'!O5+'A paj.'!O6*0.2</f>
        <v>0</v>
      </c>
      <c r="P6" s="10">
        <f>0.15*'A paj.'!P5+'A paj.'!P6*0.2</f>
        <v>0</v>
      </c>
      <c r="Q6" s="10">
        <f>0.15*'A paj.'!Q5+'A paj.'!Q6*0.2</f>
        <v>0</v>
      </c>
      <c r="R6" s="10">
        <f>0.15*'A paj.'!R5+'A paj.'!R6*0.2</f>
        <v>0</v>
      </c>
      <c r="S6" s="10">
        <f>0.15*'A paj.'!S5+'A paj.'!S6*0.2</f>
        <v>0</v>
      </c>
      <c r="T6" s="10">
        <f>0.15*'A paj.'!T5+'A paj.'!T6*0.2</f>
        <v>0</v>
      </c>
      <c r="U6" s="10">
        <f>0.15*'A paj.'!U5+'A paj.'!U6*0.2</f>
        <v>0</v>
      </c>
      <c r="V6" s="10">
        <f>0.15*'A paj.'!V5+'A paj.'!V6*0.2</f>
        <v>0</v>
      </c>
      <c r="W6" s="10">
        <f>0.15*'A paj.'!W5+'A paj.'!W6*0.2</f>
        <v>0</v>
      </c>
      <c r="X6" s="10">
        <f>0.15*'A paj.'!X5+'A paj.'!X6*0.2</f>
        <v>0</v>
      </c>
      <c r="Y6" s="10">
        <f>0.15*'A paj.'!Y5+'A paj.'!Y6*0.2</f>
        <v>0</v>
      </c>
      <c r="Z6" s="10">
        <f>0.15*'A paj.'!Z5+'A paj.'!Z6*0.2</f>
        <v>0</v>
      </c>
      <c r="AA6" s="10">
        <f>0.15*'A paj.'!AA5+'A paj.'!AA6*0.2</f>
        <v>0</v>
      </c>
      <c r="AB6" s="10">
        <f>0.15*'A paj.'!AB5+'A paj.'!AB6*0.2</f>
        <v>0</v>
      </c>
      <c r="AC6" s="10">
        <f>0.15*'A paj.'!AC5+'A paj.'!AC6*0.2</f>
        <v>0</v>
      </c>
      <c r="AD6" s="10">
        <f>0.15*'A paj.'!AD5+'A paj.'!AD6*0.2</f>
        <v>0</v>
      </c>
      <c r="AE6" s="10">
        <f>0.15*'A paj.'!AE5+'A paj.'!AE6*0.2</f>
        <v>0</v>
      </c>
      <c r="AF6" s="10">
        <f>0.15*'A paj.'!AF5+'A paj.'!AF6*0.2</f>
        <v>0</v>
      </c>
      <c r="AG6" s="10">
        <f>0.15*'A paj.'!AG5+'A paj.'!AG6*0.2</f>
        <v>0</v>
      </c>
      <c r="AH6" s="10">
        <f>0.15*'A paj.'!AH5+'A paj.'!AH6*0.2</f>
        <v>0</v>
      </c>
      <c r="AI6" s="10">
        <f>0.15*'A paj.'!AI5+'A paj.'!AI6*0.2</f>
        <v>0</v>
      </c>
      <c r="AJ6" s="10">
        <f>0.15*'A paj.'!AJ5+'A paj.'!AJ6*0.2</f>
        <v>0</v>
      </c>
      <c r="AK6" s="10">
        <f>0.15*'A paj.'!AK5+'A paj.'!AK6*0.2</f>
        <v>0</v>
      </c>
      <c r="AL6" s="10">
        <f>0.15*'A paj.'!AL5+'A paj.'!AL6*0.2</f>
        <v>0</v>
      </c>
      <c r="AM6" s="10">
        <f>0.15*'A paj.'!AM5+'A paj.'!AM6*0.2</f>
        <v>0</v>
      </c>
      <c r="AN6" s="10">
        <f>0.15*'A paj.'!AN5+'A paj.'!AN6*0.2</f>
        <v>0</v>
      </c>
      <c r="AO6" s="10">
        <f>0.15*'A paj.'!AO5+'A paj.'!AO6*0.2</f>
        <v>0</v>
      </c>
      <c r="AP6" s="10">
        <f>0.15*'A paj.'!AP5+'A paj.'!AP6*0.2</f>
        <v>0</v>
      </c>
      <c r="AQ6" s="10">
        <f>0.15*'A paj.'!AQ5+'A paj.'!AQ6*0.2</f>
        <v>0</v>
      </c>
      <c r="AR6" s="10">
        <f>0.15*'A paj.'!AR5+'A paj.'!AR6*0.2</f>
        <v>0</v>
      </c>
      <c r="AS6" s="10">
        <f>0.15*'A paj.'!AS5+'A paj.'!AS6*0.2</f>
        <v>0</v>
      </c>
      <c r="AT6" s="10">
        <f>0.15*'A paj.'!AT5+'A paj.'!AT6*0.2</f>
        <v>0</v>
      </c>
      <c r="AU6" s="10">
        <f>0.15*'A paj.'!AU5+'A paj.'!AU6*0.2</f>
        <v>0</v>
      </c>
      <c r="AV6" s="10">
        <f>0.15*'A paj.'!AV5+'A paj.'!AV6*0.2</f>
        <v>0</v>
      </c>
      <c r="AW6" s="10">
        <f>0.15*'A paj.'!AW5+'A paj.'!AW6*0.2</f>
        <v>0</v>
      </c>
      <c r="AX6" s="10">
        <f>0.15*'A paj.'!AX5+'A paj.'!AX6*0.2</f>
        <v>0</v>
      </c>
      <c r="AY6" s="10">
        <f>0.15*'A paj.'!AY5+'A paj.'!AY6*0.2</f>
        <v>0</v>
      </c>
      <c r="AZ6" s="10">
        <f>0.15*'A paj.'!AZ5+'A paj.'!AZ6*0.2</f>
        <v>0</v>
      </c>
      <c r="BA6" s="10">
        <f>0.15*'A paj.'!BA5+'A paj.'!BA6*0.2</f>
        <v>0</v>
      </c>
      <c r="BB6" s="10">
        <f>0.15*'A paj.'!BB5+'A paj.'!BB6*0.2</f>
        <v>0</v>
      </c>
      <c r="BC6" s="10">
        <f>0.15*'A paj.'!BC5+'A paj.'!BC6*0.2</f>
        <v>0</v>
      </c>
      <c r="BD6" s="10">
        <f>0.15*'A paj.'!BD5+'A paj.'!BD6*0.2</f>
        <v>0</v>
      </c>
    </row>
    <row r="8" spans="1:56" s="10" customFormat="1" x14ac:dyDescent="0.2">
      <c r="A8" s="35"/>
      <c r="B8" s="6" t="s">
        <v>46</v>
      </c>
    </row>
    <row r="9" spans="1:56" s="10" customFormat="1" x14ac:dyDescent="0.2">
      <c r="A9" s="35"/>
      <c r="B9" s="6" t="s">
        <v>129</v>
      </c>
    </row>
    <row r="10" spans="1:56" s="10" customFormat="1" x14ac:dyDescent="0.2">
      <c r="A10" s="35"/>
    </row>
    <row r="11" spans="1:56" s="10" customFormat="1" x14ac:dyDescent="0.2">
      <c r="A11" s="35"/>
    </row>
    <row r="12" spans="1:56" s="10" customFormat="1" x14ac:dyDescent="0.2"/>
    <row r="13" spans="1:56" s="10" customFormat="1" x14ac:dyDescent="0.2"/>
    <row r="14" spans="1:56" s="10" customFormat="1" x14ac:dyDescent="0.2"/>
    <row r="15" spans="1:56" s="10" customFormat="1" x14ac:dyDescent="0.2"/>
    <row r="16" spans="1:56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  <row r="22" s="10" customFormat="1" x14ac:dyDescent="0.2"/>
    <row r="23" s="10" customFormat="1" x14ac:dyDescent="0.2"/>
    <row r="24" s="10" customFormat="1" x14ac:dyDescent="0.2"/>
  </sheetData>
  <mergeCells count="14">
    <mergeCell ref="Q1:U1"/>
    <mergeCell ref="V1:Y1"/>
    <mergeCell ref="AZ1:BD1"/>
    <mergeCell ref="A5:B5"/>
    <mergeCell ref="Z1:AC1"/>
    <mergeCell ref="AD1:AH1"/>
    <mergeCell ref="AI1:AL1"/>
    <mergeCell ref="AM1:AP1"/>
    <mergeCell ref="AQ1:AU1"/>
    <mergeCell ref="AV1:AY1"/>
    <mergeCell ref="C1:C3"/>
    <mergeCell ref="D1:H1"/>
    <mergeCell ref="I1:L1"/>
    <mergeCell ref="M1:P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21"/>
  <sheetViews>
    <sheetView workbookViewId="0">
      <pane xSplit="3" ySplit="4" topLeftCell="AA5" activePane="bottomRight" state="frozenSplit"/>
      <selection pane="topRight" activeCell="D1" sqref="D1"/>
      <selection pane="bottomLeft" activeCell="A8" sqref="A8"/>
      <selection pane="bottomRight" activeCell="AM6" sqref="AM6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37" width="8.83203125" style="2"/>
    <col min="38" max="39" width="10" style="2" bestFit="1" customWidth="1"/>
    <col min="40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 t="shared" ref="C4:BD4" si="1">SUM(C5:C231)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0" customFormat="1" x14ac:dyDescent="0.2">
      <c r="A5" s="35"/>
      <c r="B5" s="6" t="s">
        <v>4</v>
      </c>
    </row>
    <row r="6" spans="1:56" s="10" customFormat="1" x14ac:dyDescent="0.2">
      <c r="A6" s="35"/>
      <c r="B6" s="6" t="s">
        <v>5</v>
      </c>
    </row>
    <row r="7" spans="1:56" s="10" customFormat="1" x14ac:dyDescent="0.2">
      <c r="A7" s="35"/>
      <c r="B7" s="10" t="s">
        <v>0</v>
      </c>
    </row>
    <row r="8" spans="1:56" s="10" customFormat="1" x14ac:dyDescent="0.2">
      <c r="A8" s="35"/>
    </row>
    <row r="9" spans="1:56" s="10" customFormat="1" x14ac:dyDescent="0.2"/>
    <row r="10" spans="1:56" s="10" customFormat="1" x14ac:dyDescent="0.2"/>
    <row r="11" spans="1:56" s="10" customFormat="1" x14ac:dyDescent="0.2"/>
    <row r="12" spans="1:56" s="10" customFormat="1" x14ac:dyDescent="0.2"/>
    <row r="13" spans="1:56" s="10" customFormat="1" x14ac:dyDescent="0.2"/>
    <row r="14" spans="1:56" s="10" customFormat="1" x14ac:dyDescent="0.2"/>
    <row r="15" spans="1:56" s="10" customFormat="1" x14ac:dyDescent="0.2"/>
    <row r="16" spans="1:56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</sheetData>
  <mergeCells count="14">
    <mergeCell ref="Q1:U1"/>
    <mergeCell ref="V1:Y1"/>
    <mergeCell ref="AZ1:BD1"/>
    <mergeCell ref="A4:B4"/>
    <mergeCell ref="Z1:AC1"/>
    <mergeCell ref="AD1:AH1"/>
    <mergeCell ref="AI1:AL1"/>
    <mergeCell ref="AM1:AP1"/>
    <mergeCell ref="AQ1:AU1"/>
    <mergeCell ref="AV1:AY1"/>
    <mergeCell ref="C1:C3"/>
    <mergeCell ref="D1:H1"/>
    <mergeCell ref="I1:L1"/>
    <mergeCell ref="M1:P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21"/>
  <sheetViews>
    <sheetView workbookViewId="0">
      <pane xSplit="3" ySplit="4" topLeftCell="D5" activePane="bottomRight" state="frozenSplit"/>
      <selection pane="topRight" activeCell="D1" sqref="D1"/>
      <selection pane="bottomLeft" activeCell="A8" sqref="A8"/>
      <selection pane="bottomRight" activeCell="F12" sqref="F12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5" width="8.83203125" style="2"/>
    <col min="6" max="6" width="9.5" style="2" bestFit="1" customWidth="1"/>
    <col min="7" max="7" width="8.83203125" style="2"/>
    <col min="8" max="8" width="9.5" style="2" bestFit="1" customWidth="1"/>
    <col min="9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 t="shared" ref="C4:BD4" si="1">SUM(C5:C231)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0" customFormat="1" x14ac:dyDescent="0.2">
      <c r="A5" s="35"/>
      <c r="B5" s="6"/>
    </row>
    <row r="6" spans="1:56" s="10" customFormat="1" x14ac:dyDescent="0.2">
      <c r="A6" s="35"/>
      <c r="B6" s="6" t="s">
        <v>46</v>
      </c>
    </row>
    <row r="7" spans="1:56" s="10" customFormat="1" x14ac:dyDescent="0.2">
      <c r="A7" s="35"/>
      <c r="B7" s="6"/>
    </row>
    <row r="8" spans="1:56" s="10" customFormat="1" x14ac:dyDescent="0.2">
      <c r="A8" s="35"/>
      <c r="B8" s="6"/>
    </row>
    <row r="9" spans="1:56" s="10" customFormat="1" x14ac:dyDescent="0.2"/>
    <row r="10" spans="1:56" s="10" customFormat="1" x14ac:dyDescent="0.2"/>
    <row r="11" spans="1:56" s="10" customFormat="1" x14ac:dyDescent="0.2"/>
    <row r="12" spans="1:56" s="10" customFormat="1" x14ac:dyDescent="0.2"/>
    <row r="13" spans="1:56" s="10" customFormat="1" x14ac:dyDescent="0.2"/>
    <row r="14" spans="1:56" s="10" customFormat="1" x14ac:dyDescent="0.2"/>
    <row r="15" spans="1:56" s="10" customFormat="1" x14ac:dyDescent="0.2"/>
    <row r="16" spans="1:56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</sheetData>
  <mergeCells count="14">
    <mergeCell ref="Q1:U1"/>
    <mergeCell ref="V1:Y1"/>
    <mergeCell ref="AZ1:BD1"/>
    <mergeCell ref="A4:B4"/>
    <mergeCell ref="Z1:AC1"/>
    <mergeCell ref="AD1:AH1"/>
    <mergeCell ref="AI1:AL1"/>
    <mergeCell ref="AM1:AP1"/>
    <mergeCell ref="AQ1:AU1"/>
    <mergeCell ref="AV1:AY1"/>
    <mergeCell ref="C1:C3"/>
    <mergeCell ref="D1:H1"/>
    <mergeCell ref="I1:L1"/>
    <mergeCell ref="M1:P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21"/>
  <sheetViews>
    <sheetView workbookViewId="0">
      <pane xSplit="3" ySplit="4" topLeftCell="D5" activePane="bottomRight" state="frozenSplit"/>
      <selection pane="topRight" activeCell="D1" sqref="D1"/>
      <selection pane="bottomLeft" activeCell="A8" sqref="A8"/>
      <selection pane="bottomRight" activeCell="BD7" sqref="BD7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9" width="8.83203125" style="2"/>
    <col min="10" max="10" width="10" style="2" bestFit="1" customWidth="1"/>
    <col min="11" max="17" width="8.83203125" style="2"/>
    <col min="18" max="18" width="10" style="2" bestFit="1" customWidth="1"/>
    <col min="19" max="22" width="8.83203125" style="2"/>
    <col min="23" max="23" width="10" style="2" bestFit="1" customWidth="1"/>
    <col min="24" max="32" width="8.83203125" style="2"/>
    <col min="33" max="33" width="10" style="2" bestFit="1" customWidth="1"/>
    <col min="34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 t="shared" ref="C4:BD4" si="1">SUM(C5:C231)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0" customFormat="1" x14ac:dyDescent="0.2">
      <c r="A5" s="35"/>
      <c r="B5" s="6" t="s">
        <v>137</v>
      </c>
    </row>
    <row r="6" spans="1:56" s="10" customFormat="1" x14ac:dyDescent="0.2">
      <c r="A6" s="35"/>
      <c r="B6" s="6" t="s">
        <v>13</v>
      </c>
    </row>
    <row r="7" spans="1:56" s="10" customFormat="1" x14ac:dyDescent="0.2">
      <c r="A7" s="35"/>
      <c r="B7" s="6" t="s">
        <v>185</v>
      </c>
    </row>
    <row r="8" spans="1:56" s="10" customFormat="1" x14ac:dyDescent="0.2">
      <c r="A8" s="35"/>
      <c r="B8" s="6"/>
    </row>
    <row r="9" spans="1:56" s="10" customFormat="1" x14ac:dyDescent="0.2"/>
    <row r="10" spans="1:56" s="10" customFormat="1" x14ac:dyDescent="0.2"/>
    <row r="11" spans="1:56" s="10" customFormat="1" x14ac:dyDescent="0.2"/>
    <row r="12" spans="1:56" s="10" customFormat="1" x14ac:dyDescent="0.2"/>
    <row r="13" spans="1:56" s="10" customFormat="1" x14ac:dyDescent="0.2"/>
    <row r="14" spans="1:56" s="10" customFormat="1" x14ac:dyDescent="0.2"/>
    <row r="15" spans="1:56" s="10" customFormat="1" x14ac:dyDescent="0.2"/>
    <row r="16" spans="1:56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</sheetData>
  <mergeCells count="14">
    <mergeCell ref="Q1:U1"/>
    <mergeCell ref="V1:Y1"/>
    <mergeCell ref="AZ1:BD1"/>
    <mergeCell ref="A4:B4"/>
    <mergeCell ref="Z1:AC1"/>
    <mergeCell ref="AD1:AH1"/>
    <mergeCell ref="AI1:AL1"/>
    <mergeCell ref="AM1:AP1"/>
    <mergeCell ref="AQ1:AU1"/>
    <mergeCell ref="AV1:AY1"/>
    <mergeCell ref="C1:C3"/>
    <mergeCell ref="D1:H1"/>
    <mergeCell ref="I1:L1"/>
    <mergeCell ref="M1:P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21"/>
  <sheetViews>
    <sheetView workbookViewId="0">
      <pane xSplit="3" ySplit="4" topLeftCell="D5" activePane="bottomRight" state="frozenSplit"/>
      <selection pane="topRight" activeCell="D1" sqref="D1"/>
      <selection pane="bottomLeft" activeCell="A8" sqref="A8"/>
      <selection pane="bottomRight" activeCell="H12" sqref="H12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16" width="8.83203125" style="2"/>
    <col min="17" max="17" width="10" style="2" bestFit="1" customWidth="1"/>
    <col min="18" max="37" width="8.83203125" style="2"/>
    <col min="38" max="38" width="10" style="2" bestFit="1" customWidth="1"/>
    <col min="39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 t="shared" ref="C4:BD4" si="1">SUM(C5:C231)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0" customFormat="1" x14ac:dyDescent="0.2">
      <c r="A5" s="35"/>
      <c r="B5" s="6"/>
    </row>
    <row r="6" spans="1:56" s="10" customFormat="1" x14ac:dyDescent="0.2">
      <c r="A6" s="35"/>
      <c r="B6" s="6"/>
    </row>
    <row r="7" spans="1:56" s="10" customFormat="1" x14ac:dyDescent="0.2">
      <c r="A7" s="35"/>
      <c r="B7" s="6"/>
    </row>
    <row r="8" spans="1:56" s="10" customFormat="1" x14ac:dyDescent="0.2">
      <c r="A8" s="35"/>
      <c r="B8" s="6"/>
    </row>
    <row r="9" spans="1:56" s="10" customFormat="1" x14ac:dyDescent="0.2"/>
    <row r="10" spans="1:56" s="10" customFormat="1" x14ac:dyDescent="0.2"/>
    <row r="11" spans="1:56" s="10" customFormat="1" x14ac:dyDescent="0.2"/>
    <row r="12" spans="1:56" s="10" customFormat="1" x14ac:dyDescent="0.2"/>
    <row r="13" spans="1:56" s="10" customFormat="1" x14ac:dyDescent="0.2"/>
    <row r="14" spans="1:56" s="10" customFormat="1" x14ac:dyDescent="0.2"/>
    <row r="15" spans="1:56" s="10" customFormat="1" x14ac:dyDescent="0.2"/>
    <row r="16" spans="1:56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</sheetData>
  <mergeCells count="14">
    <mergeCell ref="Q1:U1"/>
    <mergeCell ref="V1:Y1"/>
    <mergeCell ref="AZ1:BD1"/>
    <mergeCell ref="A4:B4"/>
    <mergeCell ref="Z1:AC1"/>
    <mergeCell ref="AD1:AH1"/>
    <mergeCell ref="AI1:AL1"/>
    <mergeCell ref="AM1:AP1"/>
    <mergeCell ref="AQ1:AU1"/>
    <mergeCell ref="AV1:AY1"/>
    <mergeCell ref="C1:C3"/>
    <mergeCell ref="D1:H1"/>
    <mergeCell ref="I1:L1"/>
    <mergeCell ref="M1:P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17"/>
  <sheetViews>
    <sheetView workbookViewId="0">
      <pane xSplit="3" ySplit="4" topLeftCell="D5" activePane="bottomRight" state="frozenSplit"/>
      <selection pane="topRight" activeCell="D1" sqref="D1"/>
      <selection pane="bottomLeft" activeCell="A8" sqref="A8"/>
      <selection pane="bottomRight" activeCell="B7" sqref="B7"/>
    </sheetView>
  </sheetViews>
  <sheetFormatPr baseColWidth="10" defaultColWidth="8.83203125" defaultRowHeight="15" x14ac:dyDescent="0.2"/>
  <cols>
    <col min="1" max="1" width="5.5" style="2" customWidth="1"/>
    <col min="2" max="2" width="26.5" style="2" customWidth="1"/>
    <col min="3" max="3" width="7.5" style="2" bestFit="1" customWidth="1"/>
    <col min="4" max="56" width="10.83203125" style="2" customWidth="1"/>
    <col min="57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>SUM(C5:C227)</f>
        <v>0</v>
      </c>
      <c r="D4" s="10">
        <f>SUM(D5:D227)</f>
        <v>0</v>
      </c>
      <c r="E4" s="10">
        <f t="shared" ref="E4:BD4" si="1">SUM(E5:E227)</f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0">
        <f t="shared" si="1"/>
        <v>0</v>
      </c>
      <c r="BC4" s="10">
        <f t="shared" si="1"/>
        <v>0</v>
      </c>
      <c r="BD4" s="10">
        <f t="shared" si="1"/>
        <v>0</v>
      </c>
    </row>
    <row r="5" spans="1:56" s="10" customFormat="1" x14ac:dyDescent="0.2">
      <c r="A5" s="18"/>
      <c r="B5" s="36" t="s">
        <v>35</v>
      </c>
    </row>
    <row r="6" spans="1:56" s="10" customFormat="1" x14ac:dyDescent="0.2">
      <c r="A6" s="79" t="s">
        <v>46</v>
      </c>
      <c r="B6" s="18" t="s">
        <v>47</v>
      </c>
    </row>
    <row r="7" spans="1:56" s="10" customFormat="1" x14ac:dyDescent="0.2">
      <c r="A7" s="79"/>
    </row>
    <row r="8" spans="1:56" s="10" customFormat="1" x14ac:dyDescent="0.2">
      <c r="A8" s="79"/>
    </row>
    <row r="9" spans="1:56" s="10" customFormat="1" x14ac:dyDescent="0.2">
      <c r="A9" s="79"/>
    </row>
    <row r="10" spans="1:56" s="10" customFormat="1" x14ac:dyDescent="0.2">
      <c r="A10" s="79"/>
    </row>
    <row r="11" spans="1:56" s="37" customFormat="1" x14ac:dyDescent="0.2">
      <c r="A11" s="79"/>
    </row>
    <row r="12" spans="1:56" s="10" customFormat="1" x14ac:dyDescent="0.2">
      <c r="A12" s="79" t="s">
        <v>43</v>
      </c>
      <c r="B12" s="38" t="s">
        <v>41</v>
      </c>
    </row>
    <row r="13" spans="1:56" s="10" customFormat="1" x14ac:dyDescent="0.2">
      <c r="A13" s="79"/>
      <c r="B13" s="38" t="s">
        <v>42</v>
      </c>
    </row>
    <row r="14" spans="1:56" s="10" customFormat="1" x14ac:dyDescent="0.2">
      <c r="A14" s="79"/>
      <c r="B14" s="7" t="s">
        <v>62</v>
      </c>
    </row>
    <row r="15" spans="1:56" s="37" customFormat="1" x14ac:dyDescent="0.2">
      <c r="A15" s="79"/>
      <c r="B15" s="39"/>
    </row>
    <row r="16" spans="1:56" s="10" customFormat="1" x14ac:dyDescent="0.2"/>
    <row r="17" s="10" customFormat="1" x14ac:dyDescent="0.2"/>
  </sheetData>
  <mergeCells count="16">
    <mergeCell ref="A12:A15"/>
    <mergeCell ref="Z1:AC1"/>
    <mergeCell ref="AD1:AH1"/>
    <mergeCell ref="AI1:AL1"/>
    <mergeCell ref="AM1:AP1"/>
    <mergeCell ref="C1:C3"/>
    <mergeCell ref="D1:H1"/>
    <mergeCell ref="I1:L1"/>
    <mergeCell ref="M1:P1"/>
    <mergeCell ref="Q1:U1"/>
    <mergeCell ref="V1:Y1"/>
    <mergeCell ref="AZ1:BD1"/>
    <mergeCell ref="A4:B4"/>
    <mergeCell ref="A6:A11"/>
    <mergeCell ref="AQ1:AU1"/>
    <mergeCell ref="AV1:AY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63"/>
  <sheetViews>
    <sheetView workbookViewId="0">
      <pane xSplit="3" ySplit="4" topLeftCell="AR5" activePane="bottomRight" state="frozenSplit"/>
      <selection pane="topRight" activeCell="D1" sqref="D1"/>
      <selection pane="bottomLeft" activeCell="A8" sqref="A8"/>
      <selection pane="bottomRight" activeCell="B19" sqref="B19"/>
    </sheetView>
  </sheetViews>
  <sheetFormatPr baseColWidth="10" defaultColWidth="8.83203125" defaultRowHeight="15" x14ac:dyDescent="0.2"/>
  <cols>
    <col min="1" max="1" width="5.5" style="2" customWidth="1"/>
    <col min="2" max="2" width="33.5" style="2" bestFit="1" customWidth="1"/>
    <col min="3" max="3" width="7.5" style="2" bestFit="1" customWidth="1"/>
    <col min="4" max="56" width="10.83203125" style="2" customWidth="1"/>
    <col min="57" max="16384" width="8.83203125" style="2"/>
  </cols>
  <sheetData>
    <row r="1" spans="1:56" ht="19" x14ac:dyDescent="0.25">
      <c r="A1"/>
      <c r="B1" s="15" t="s">
        <v>11</v>
      </c>
      <c r="C1" s="83" t="s">
        <v>148</v>
      </c>
      <c r="D1" s="71" t="s">
        <v>147</v>
      </c>
      <c r="E1" s="72"/>
      <c r="F1" s="72"/>
      <c r="G1" s="72"/>
      <c r="H1" s="73"/>
      <c r="I1" s="71" t="s">
        <v>149</v>
      </c>
      <c r="J1" s="72"/>
      <c r="K1" s="72"/>
      <c r="L1" s="73"/>
      <c r="M1" s="71" t="s">
        <v>150</v>
      </c>
      <c r="N1" s="72"/>
      <c r="O1" s="72"/>
      <c r="P1" s="73"/>
      <c r="Q1" s="74" t="s">
        <v>151</v>
      </c>
      <c r="R1" s="75"/>
      <c r="S1" s="75"/>
      <c r="T1" s="75"/>
      <c r="U1" s="76"/>
      <c r="V1" s="71" t="s">
        <v>152</v>
      </c>
      <c r="W1" s="72"/>
      <c r="X1" s="72"/>
      <c r="Y1" s="73"/>
      <c r="Z1" s="71" t="s">
        <v>153</v>
      </c>
      <c r="AA1" s="72"/>
      <c r="AB1" s="72"/>
      <c r="AC1" s="73"/>
      <c r="AD1" s="71" t="s">
        <v>154</v>
      </c>
      <c r="AE1" s="72"/>
      <c r="AF1" s="72"/>
      <c r="AG1" s="72"/>
      <c r="AH1" s="73"/>
      <c r="AI1" s="71" t="s">
        <v>155</v>
      </c>
      <c r="AJ1" s="72"/>
      <c r="AK1" s="72"/>
      <c r="AL1" s="73"/>
      <c r="AM1" s="71" t="s">
        <v>156</v>
      </c>
      <c r="AN1" s="72"/>
      <c r="AO1" s="72"/>
      <c r="AP1" s="73"/>
      <c r="AQ1" s="71" t="s">
        <v>157</v>
      </c>
      <c r="AR1" s="72"/>
      <c r="AS1" s="72"/>
      <c r="AT1" s="72"/>
      <c r="AU1" s="73"/>
      <c r="AV1" s="71" t="s">
        <v>158</v>
      </c>
      <c r="AW1" s="72"/>
      <c r="AX1" s="72"/>
      <c r="AY1" s="73"/>
      <c r="AZ1" s="71" t="s">
        <v>159</v>
      </c>
      <c r="BA1" s="72"/>
      <c r="BB1" s="72"/>
      <c r="BC1" s="72"/>
      <c r="BD1" s="73"/>
    </row>
    <row r="2" spans="1:56" s="33" customFormat="1" ht="16" x14ac:dyDescent="0.2">
      <c r="A2" s="17"/>
      <c r="B2" s="14" t="s">
        <v>122</v>
      </c>
      <c r="C2" s="83"/>
      <c r="D2" s="21" t="s">
        <v>121</v>
      </c>
      <c r="E2" s="22" t="s">
        <v>69</v>
      </c>
      <c r="F2" s="22" t="s">
        <v>70</v>
      </c>
      <c r="G2" s="22" t="s">
        <v>71</v>
      </c>
      <c r="H2" s="23" t="s">
        <v>72</v>
      </c>
      <c r="I2" s="21" t="s">
        <v>73</v>
      </c>
      <c r="J2" s="22" t="s">
        <v>74</v>
      </c>
      <c r="K2" s="22" t="s">
        <v>75</v>
      </c>
      <c r="L2" s="23" t="s">
        <v>76</v>
      </c>
      <c r="M2" s="21" t="s">
        <v>77</v>
      </c>
      <c r="N2" s="22" t="s">
        <v>78</v>
      </c>
      <c r="O2" s="22" t="s">
        <v>79</v>
      </c>
      <c r="P2" s="23" t="s">
        <v>80</v>
      </c>
      <c r="Q2" s="21" t="s">
        <v>81</v>
      </c>
      <c r="R2" s="22" t="s">
        <v>82</v>
      </c>
      <c r="S2" s="22" t="s">
        <v>83</v>
      </c>
      <c r="T2" s="22" t="s">
        <v>84</v>
      </c>
      <c r="U2" s="23" t="s">
        <v>85</v>
      </c>
      <c r="V2" s="22" t="s">
        <v>86</v>
      </c>
      <c r="W2" s="22" t="s">
        <v>87</v>
      </c>
      <c r="X2" s="22" t="s">
        <v>88</v>
      </c>
      <c r="Y2" s="23" t="s">
        <v>89</v>
      </c>
      <c r="Z2" s="21" t="s">
        <v>90</v>
      </c>
      <c r="AA2" s="22" t="s">
        <v>91</v>
      </c>
      <c r="AB2" s="22" t="s">
        <v>92</v>
      </c>
      <c r="AC2" s="23" t="s">
        <v>93</v>
      </c>
      <c r="AD2" s="21" t="s">
        <v>94</v>
      </c>
      <c r="AE2" s="22" t="s">
        <v>95</v>
      </c>
      <c r="AF2" s="22" t="s">
        <v>96</v>
      </c>
      <c r="AG2" s="22" t="s">
        <v>97</v>
      </c>
      <c r="AH2" s="23" t="s">
        <v>98</v>
      </c>
      <c r="AI2" s="21" t="s">
        <v>99</v>
      </c>
      <c r="AJ2" s="22" t="s">
        <v>100</v>
      </c>
      <c r="AK2" s="22" t="s">
        <v>101</v>
      </c>
      <c r="AL2" s="23" t="s">
        <v>102</v>
      </c>
      <c r="AM2" s="21" t="s">
        <v>103</v>
      </c>
      <c r="AN2" s="22" t="s">
        <v>104</v>
      </c>
      <c r="AO2" s="22" t="s">
        <v>105</v>
      </c>
      <c r="AP2" s="23" t="s">
        <v>106</v>
      </c>
      <c r="AQ2" s="21" t="s">
        <v>107</v>
      </c>
      <c r="AR2" s="22" t="s">
        <v>108</v>
      </c>
      <c r="AS2" s="22" t="s">
        <v>109</v>
      </c>
      <c r="AT2" s="22" t="s">
        <v>110</v>
      </c>
      <c r="AU2" s="23" t="s">
        <v>111</v>
      </c>
      <c r="AV2" s="21" t="s">
        <v>112</v>
      </c>
      <c r="AW2" s="22" t="s">
        <v>113</v>
      </c>
      <c r="AX2" s="22" t="s">
        <v>114</v>
      </c>
      <c r="AY2" s="23" t="s">
        <v>115</v>
      </c>
      <c r="AZ2" s="21" t="s">
        <v>116</v>
      </c>
      <c r="BA2" s="22" t="s">
        <v>117</v>
      </c>
      <c r="BB2" s="22" t="s">
        <v>118</v>
      </c>
      <c r="BC2" s="22" t="s">
        <v>119</v>
      </c>
      <c r="BD2" s="23" t="s">
        <v>120</v>
      </c>
    </row>
    <row r="3" spans="1:56" s="34" customFormat="1" ht="12" customHeight="1" x14ac:dyDescent="0.15">
      <c r="A3" s="13"/>
      <c r="B3" s="16" t="s">
        <v>123</v>
      </c>
      <c r="C3" s="83"/>
      <c r="D3" s="24">
        <v>42736</v>
      </c>
      <c r="E3" s="25">
        <f>D3+7</f>
        <v>42743</v>
      </c>
      <c r="F3" s="25">
        <f t="shared" ref="F3:BC3" si="0">E3+7</f>
        <v>42750</v>
      </c>
      <c r="G3" s="25">
        <f t="shared" si="0"/>
        <v>42757</v>
      </c>
      <c r="H3" s="26">
        <f t="shared" si="0"/>
        <v>42764</v>
      </c>
      <c r="I3" s="24">
        <f t="shared" si="0"/>
        <v>42771</v>
      </c>
      <c r="J3" s="25">
        <f t="shared" si="0"/>
        <v>42778</v>
      </c>
      <c r="K3" s="25">
        <f t="shared" si="0"/>
        <v>42785</v>
      </c>
      <c r="L3" s="26">
        <f t="shared" si="0"/>
        <v>42792</v>
      </c>
      <c r="M3" s="24">
        <f t="shared" si="0"/>
        <v>42799</v>
      </c>
      <c r="N3" s="25">
        <f t="shared" si="0"/>
        <v>42806</v>
      </c>
      <c r="O3" s="25">
        <f t="shared" si="0"/>
        <v>42813</v>
      </c>
      <c r="P3" s="26">
        <f t="shared" si="0"/>
        <v>42820</v>
      </c>
      <c r="Q3" s="24">
        <f t="shared" si="0"/>
        <v>42827</v>
      </c>
      <c r="R3" s="25">
        <f t="shared" si="0"/>
        <v>42834</v>
      </c>
      <c r="S3" s="25">
        <f t="shared" si="0"/>
        <v>42841</v>
      </c>
      <c r="T3" s="25">
        <f t="shared" si="0"/>
        <v>42848</v>
      </c>
      <c r="U3" s="26">
        <f t="shared" si="0"/>
        <v>42855</v>
      </c>
      <c r="V3" s="25">
        <f t="shared" si="0"/>
        <v>42862</v>
      </c>
      <c r="W3" s="25">
        <f t="shared" si="0"/>
        <v>42869</v>
      </c>
      <c r="X3" s="25">
        <f t="shared" si="0"/>
        <v>42876</v>
      </c>
      <c r="Y3" s="26">
        <f t="shared" si="0"/>
        <v>42883</v>
      </c>
      <c r="Z3" s="24">
        <f t="shared" si="0"/>
        <v>42890</v>
      </c>
      <c r="AA3" s="25">
        <f t="shared" si="0"/>
        <v>42897</v>
      </c>
      <c r="AB3" s="25">
        <f t="shared" si="0"/>
        <v>42904</v>
      </c>
      <c r="AC3" s="26">
        <f t="shared" si="0"/>
        <v>42911</v>
      </c>
      <c r="AD3" s="24">
        <f t="shared" si="0"/>
        <v>42918</v>
      </c>
      <c r="AE3" s="25">
        <f t="shared" si="0"/>
        <v>42925</v>
      </c>
      <c r="AF3" s="25">
        <f t="shared" si="0"/>
        <v>42932</v>
      </c>
      <c r="AG3" s="25">
        <f t="shared" si="0"/>
        <v>42939</v>
      </c>
      <c r="AH3" s="26">
        <f t="shared" si="0"/>
        <v>42946</v>
      </c>
      <c r="AI3" s="24">
        <f t="shared" si="0"/>
        <v>42953</v>
      </c>
      <c r="AJ3" s="25">
        <f t="shared" si="0"/>
        <v>42960</v>
      </c>
      <c r="AK3" s="25">
        <f t="shared" si="0"/>
        <v>42967</v>
      </c>
      <c r="AL3" s="26">
        <f t="shared" si="0"/>
        <v>42974</v>
      </c>
      <c r="AM3" s="24">
        <f t="shared" si="0"/>
        <v>42981</v>
      </c>
      <c r="AN3" s="25">
        <f t="shared" si="0"/>
        <v>42988</v>
      </c>
      <c r="AO3" s="25">
        <f t="shared" si="0"/>
        <v>42995</v>
      </c>
      <c r="AP3" s="26">
        <f t="shared" si="0"/>
        <v>43002</v>
      </c>
      <c r="AQ3" s="24">
        <f t="shared" si="0"/>
        <v>43009</v>
      </c>
      <c r="AR3" s="25">
        <f t="shared" si="0"/>
        <v>43016</v>
      </c>
      <c r="AS3" s="25">
        <f t="shared" si="0"/>
        <v>43023</v>
      </c>
      <c r="AT3" s="25">
        <f t="shared" si="0"/>
        <v>43030</v>
      </c>
      <c r="AU3" s="26">
        <f t="shared" si="0"/>
        <v>43037</v>
      </c>
      <c r="AV3" s="24">
        <f t="shared" si="0"/>
        <v>43044</v>
      </c>
      <c r="AW3" s="25">
        <f t="shared" si="0"/>
        <v>43051</v>
      </c>
      <c r="AX3" s="25">
        <f t="shared" si="0"/>
        <v>43058</v>
      </c>
      <c r="AY3" s="26">
        <f t="shared" si="0"/>
        <v>43065</v>
      </c>
      <c r="AZ3" s="24">
        <f t="shared" si="0"/>
        <v>43072</v>
      </c>
      <c r="BA3" s="25">
        <f t="shared" si="0"/>
        <v>43079</v>
      </c>
      <c r="BB3" s="25">
        <f t="shared" si="0"/>
        <v>43086</v>
      </c>
      <c r="BC3" s="25">
        <f t="shared" si="0"/>
        <v>43093</v>
      </c>
      <c r="BD3" s="26">
        <f>BC3+6</f>
        <v>43099</v>
      </c>
    </row>
    <row r="4" spans="1:56" x14ac:dyDescent="0.2">
      <c r="A4" s="82" t="s">
        <v>12</v>
      </c>
      <c r="B4" s="82"/>
      <c r="C4" s="10">
        <f t="shared" ref="C4:AH4" si="1">SUM(C5:C215)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ref="AI4:BD4" si="2">SUM(AI5:AI215)</f>
        <v>0</v>
      </c>
      <c r="AJ4" s="10">
        <f t="shared" si="2"/>
        <v>0</v>
      </c>
      <c r="AK4" s="10">
        <f t="shared" si="2"/>
        <v>0</v>
      </c>
      <c r="AL4" s="10">
        <f t="shared" si="2"/>
        <v>0</v>
      </c>
      <c r="AM4" s="10">
        <f t="shared" si="2"/>
        <v>0</v>
      </c>
      <c r="AN4" s="10">
        <f t="shared" si="2"/>
        <v>0</v>
      </c>
      <c r="AO4" s="10">
        <f t="shared" si="2"/>
        <v>0</v>
      </c>
      <c r="AP4" s="10">
        <f t="shared" si="2"/>
        <v>0</v>
      </c>
      <c r="AQ4" s="10">
        <f t="shared" si="2"/>
        <v>0</v>
      </c>
      <c r="AR4" s="10">
        <f t="shared" si="2"/>
        <v>0</v>
      </c>
      <c r="AS4" s="10">
        <f t="shared" si="2"/>
        <v>0</v>
      </c>
      <c r="AT4" s="10">
        <f t="shared" si="2"/>
        <v>0</v>
      </c>
      <c r="AU4" s="10">
        <f t="shared" si="2"/>
        <v>0</v>
      </c>
      <c r="AV4" s="10">
        <f t="shared" si="2"/>
        <v>0</v>
      </c>
      <c r="AW4" s="10">
        <f t="shared" si="2"/>
        <v>0</v>
      </c>
      <c r="AX4" s="10">
        <f t="shared" si="2"/>
        <v>0</v>
      </c>
      <c r="AY4" s="10">
        <f t="shared" si="2"/>
        <v>0</v>
      </c>
      <c r="AZ4" s="10">
        <f t="shared" si="2"/>
        <v>0</v>
      </c>
      <c r="BA4" s="10">
        <f t="shared" si="2"/>
        <v>0</v>
      </c>
      <c r="BB4" s="10">
        <f t="shared" si="2"/>
        <v>0</v>
      </c>
      <c r="BC4" s="10">
        <f t="shared" si="2"/>
        <v>0</v>
      </c>
      <c r="BD4" s="10">
        <f t="shared" si="2"/>
        <v>0</v>
      </c>
    </row>
    <row r="5" spans="1:56" s="10" customFormat="1" x14ac:dyDescent="0.2">
      <c r="A5" s="86" t="s">
        <v>17</v>
      </c>
      <c r="B5" s="10" t="s">
        <v>178</v>
      </c>
    </row>
    <row r="6" spans="1:56" s="10" customFormat="1" ht="15" customHeight="1" x14ac:dyDescent="0.2">
      <c r="A6" s="86"/>
      <c r="B6" s="10" t="s">
        <v>138</v>
      </c>
    </row>
    <row r="7" spans="1:56" s="10" customFormat="1" x14ac:dyDescent="0.2">
      <c r="A7" s="86"/>
      <c r="B7" s="10" t="s">
        <v>175</v>
      </c>
    </row>
    <row r="8" spans="1:56" s="10" customFormat="1" x14ac:dyDescent="0.2">
      <c r="A8" s="86"/>
      <c r="B8" s="10" t="s">
        <v>14</v>
      </c>
    </row>
    <row r="9" spans="1:56" s="10" customFormat="1" x14ac:dyDescent="0.2">
      <c r="A9" s="86"/>
      <c r="B9" s="10" t="s">
        <v>170</v>
      </c>
    </row>
    <row r="10" spans="1:56" s="10" customFormat="1" x14ac:dyDescent="0.2">
      <c r="A10" s="86"/>
      <c r="B10" s="10" t="s">
        <v>66</v>
      </c>
    </row>
    <row r="11" spans="1:56" s="18" customFormat="1" x14ac:dyDescent="0.2">
      <c r="A11" s="86"/>
      <c r="B11" s="18" t="s">
        <v>15</v>
      </c>
    </row>
    <row r="12" spans="1:56" s="18" customFormat="1" ht="15" customHeight="1" x14ac:dyDescent="0.2">
      <c r="A12" s="86"/>
      <c r="B12" s="18" t="s">
        <v>186</v>
      </c>
    </row>
    <row r="13" spans="1:56" s="18" customFormat="1" x14ac:dyDescent="0.2">
      <c r="A13" s="86"/>
      <c r="B13" s="18" t="s">
        <v>16</v>
      </c>
    </row>
    <row r="14" spans="1:56" s="68" customFormat="1" x14ac:dyDescent="0.2">
      <c r="A14" s="84" t="s">
        <v>60</v>
      </c>
      <c r="B14" s="68" t="s">
        <v>173</v>
      </c>
    </row>
    <row r="15" spans="1:56" s="18" customFormat="1" x14ac:dyDescent="0.2">
      <c r="A15" s="84"/>
      <c r="B15" s="18" t="s">
        <v>174</v>
      </c>
    </row>
    <row r="16" spans="1:56" s="18" customFormat="1" x14ac:dyDescent="0.2">
      <c r="A16" s="84"/>
      <c r="B16" s="18" t="s">
        <v>176</v>
      </c>
    </row>
    <row r="17" spans="1:56" s="37" customFormat="1" ht="17" customHeight="1" x14ac:dyDescent="0.2">
      <c r="A17" s="85"/>
      <c r="B17" s="37" t="s">
        <v>55</v>
      </c>
    </row>
    <row r="18" spans="1:56" s="18" customFormat="1" x14ac:dyDescent="0.2">
      <c r="A18" s="84" t="s">
        <v>21</v>
      </c>
      <c r="B18" s="18" t="s">
        <v>18</v>
      </c>
    </row>
    <row r="19" spans="1:56" s="18" customFormat="1" x14ac:dyDescent="0.2">
      <c r="A19" s="84"/>
      <c r="B19" s="18" t="s">
        <v>59</v>
      </c>
    </row>
    <row r="20" spans="1:56" s="18" customFormat="1" x14ac:dyDescent="0.2">
      <c r="A20" s="84"/>
      <c r="B20" s="18" t="s">
        <v>19</v>
      </c>
    </row>
    <row r="21" spans="1:56" s="41" customFormat="1" x14ac:dyDescent="0.2">
      <c r="A21" s="84"/>
      <c r="B21" s="18" t="s">
        <v>20</v>
      </c>
      <c r="I21" s="18"/>
      <c r="L21" s="18"/>
      <c r="S21" s="18"/>
      <c r="T21" s="18"/>
      <c r="U21" s="18"/>
      <c r="X21" s="18"/>
      <c r="AV21" s="18"/>
    </row>
    <row r="22" spans="1:56" s="5" customFormat="1" x14ac:dyDescent="0.2">
      <c r="A22" s="84"/>
      <c r="B22" s="37" t="s">
        <v>16</v>
      </c>
      <c r="AA22" s="37"/>
      <c r="AG22" s="37"/>
    </row>
    <row r="23" spans="1:56" s="41" customFormat="1" x14ac:dyDescent="0.2">
      <c r="A23" s="84" t="s">
        <v>26</v>
      </c>
      <c r="B23" s="18" t="s">
        <v>31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</row>
    <row r="24" spans="1:56" s="41" customFormat="1" x14ac:dyDescent="0.2">
      <c r="A24" s="84"/>
      <c r="B24" s="18" t="s">
        <v>58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</row>
    <row r="25" spans="1:56" s="41" customFormat="1" x14ac:dyDescent="0.2">
      <c r="A25" s="84"/>
      <c r="B25" s="18" t="s">
        <v>22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</row>
    <row r="26" spans="1:56" s="41" customFormat="1" x14ac:dyDescent="0.2">
      <c r="A26" s="84"/>
      <c r="B26" s="18" t="s">
        <v>25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</row>
    <row r="27" spans="1:56" s="41" customFormat="1" x14ac:dyDescent="0.2">
      <c r="A27" s="84"/>
      <c r="B27" s="18" t="s">
        <v>56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</row>
    <row r="28" spans="1:56" s="41" customFormat="1" x14ac:dyDescent="0.2">
      <c r="A28" s="84"/>
      <c r="B28" s="18" t="s">
        <v>23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</row>
    <row r="29" spans="1:56" s="41" customFormat="1" x14ac:dyDescent="0.2">
      <c r="A29" s="84"/>
      <c r="B29" s="18" t="s">
        <v>24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</row>
    <row r="30" spans="1:56" s="41" customFormat="1" x14ac:dyDescent="0.2">
      <c r="A30" s="84"/>
      <c r="B30" s="18" t="s">
        <v>29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</row>
    <row r="31" spans="1:56" s="5" customFormat="1" x14ac:dyDescent="0.2">
      <c r="A31" s="84"/>
      <c r="B31" s="37" t="s">
        <v>16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</row>
    <row r="32" spans="1:56" x14ac:dyDescent="0.2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4:55" x14ac:dyDescent="0.2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4:55" x14ac:dyDescent="0.2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4:55" x14ac:dyDescent="0.2"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4:55" x14ac:dyDescent="0.2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4:55" x14ac:dyDescent="0.2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4:55" x14ac:dyDescent="0.2"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4:55" x14ac:dyDescent="0.2"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4:55" x14ac:dyDescent="0.2"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4:55" x14ac:dyDescent="0.2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4:55" x14ac:dyDescent="0.2"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4:55" x14ac:dyDescent="0.2"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4:55" x14ac:dyDescent="0.2"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4:55" x14ac:dyDescent="0.2"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4:55" x14ac:dyDescent="0.2"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4:55" x14ac:dyDescent="0.2"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4:55" x14ac:dyDescent="0.2"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4:55" x14ac:dyDescent="0.2"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4:55" x14ac:dyDescent="0.2"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4:55" x14ac:dyDescent="0.2"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4:55" x14ac:dyDescent="0.2"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4:55" x14ac:dyDescent="0.2"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4:55" x14ac:dyDescent="0.2"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4:55" x14ac:dyDescent="0.2"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4:55" x14ac:dyDescent="0.2"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4:55" x14ac:dyDescent="0.2"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4:55" x14ac:dyDescent="0.2"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4:55" x14ac:dyDescent="0.2"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</row>
    <row r="60" spans="4:55" x14ac:dyDescent="0.2"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</row>
    <row r="61" spans="4:55" x14ac:dyDescent="0.2"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</row>
    <row r="62" spans="4:55" x14ac:dyDescent="0.2"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</row>
    <row r="63" spans="4:55" x14ac:dyDescent="0.2"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</row>
  </sheetData>
  <mergeCells count="18">
    <mergeCell ref="AZ1:BD1"/>
    <mergeCell ref="A4:B4"/>
    <mergeCell ref="A5:A13"/>
    <mergeCell ref="A18:A22"/>
    <mergeCell ref="Z1:AC1"/>
    <mergeCell ref="AD1:AH1"/>
    <mergeCell ref="AI1:AL1"/>
    <mergeCell ref="AM1:AP1"/>
    <mergeCell ref="AQ1:AU1"/>
    <mergeCell ref="AV1:AY1"/>
    <mergeCell ref="C1:C3"/>
    <mergeCell ref="D1:H1"/>
    <mergeCell ref="Q1:U1"/>
    <mergeCell ref="V1:Y1"/>
    <mergeCell ref="I1:L1"/>
    <mergeCell ref="M1:P1"/>
    <mergeCell ref="A23:A31"/>
    <mergeCell ref="A14:A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Bendras</vt:lpstr>
      <vt:lpstr>A paj.</vt:lpstr>
      <vt:lpstr>A išl.</vt:lpstr>
      <vt:lpstr>D paj.</vt:lpstr>
      <vt:lpstr>D išl.</vt:lpstr>
      <vt:lpstr>Fin. laisv.</vt:lpstr>
      <vt:lpstr>Ilg. taup.</vt:lpstr>
      <vt:lpstr>Mok.</vt:lpstr>
      <vt:lpstr>Būt.</vt:lpstr>
      <vt:lpstr>Sveik.</vt:lpstr>
      <vt:lpstr>Pram.</vt:lpstr>
      <vt:lpstr>Davim.</vt:lpstr>
      <vt:lpstr>D. asm.</vt:lpstr>
      <vt:lpstr>A. asm.</vt:lpstr>
    </vt:vector>
  </TitlesOfParts>
  <Manager/>
  <Company>M Capital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Arnas Markevičius</dc:creator>
  <cp:keywords/>
  <dc:description/>
  <cp:lastModifiedBy>Microsoft Office User</cp:lastModifiedBy>
  <dcterms:created xsi:type="dcterms:W3CDTF">2014-12-16T18:36:13Z</dcterms:created>
  <dcterms:modified xsi:type="dcterms:W3CDTF">2020-09-07T08:58:45Z</dcterms:modified>
  <cp:category/>
</cp:coreProperties>
</file>